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" windowWidth="11295" windowHeight="7875"/>
  </bookViews>
  <sheets>
    <sheet name="DOLASCI I NOĆENJA STRANIH TURIS" sheetId="1" r:id="rId1"/>
  </sheets>
  <calcPr calcId="124519"/>
</workbook>
</file>

<file path=xl/calcChain.xml><?xml version="1.0" encoding="utf-8"?>
<calcChain xmlns="http://schemas.openxmlformats.org/spreadsheetml/2006/main">
  <c r="E9" i="1"/>
  <c r="H9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</calcChain>
</file>

<file path=xl/sharedStrings.xml><?xml version="1.0" encoding="utf-8"?>
<sst xmlns="http://schemas.openxmlformats.org/spreadsheetml/2006/main" count="121" uniqueCount="92">
  <si>
    <t>Siječanj - Prosinac 2014</t>
  </si>
  <si>
    <t>Siječanj - Prosinac 2013</t>
  </si>
  <si>
    <t>indeks 2014 / 2013</t>
  </si>
  <si>
    <t>zemlja</t>
  </si>
  <si>
    <t>dolasci</t>
  </si>
  <si>
    <t>noćenja</t>
  </si>
  <si>
    <t>% noćenja</t>
  </si>
  <si>
    <t>Ukupno</t>
  </si>
  <si>
    <t>Domaći turisti</t>
  </si>
  <si>
    <t>60.6</t>
  </si>
  <si>
    <t>61.1</t>
  </si>
  <si>
    <t>Strani turisti</t>
  </si>
  <si>
    <t>39.4</t>
  </si>
  <si>
    <t>38.9</t>
  </si>
  <si>
    <t xml:space="preserve">DOLASCI I NOĆENJA STRANIH TURISTA PREMA ZEMLJI PREBIVALIŠTA </t>
  </si>
  <si>
    <t>Albanija</t>
  </si>
  <si>
    <t>Austrija</t>
  </si>
  <si>
    <t>Belgija</t>
  </si>
  <si>
    <t>Bjelorusija</t>
  </si>
  <si>
    <t>BiH</t>
  </si>
  <si>
    <t>Bugarska</t>
  </si>
  <si>
    <t>Cipar</t>
  </si>
  <si>
    <t>-</t>
  </si>
  <si>
    <t>Crna Gora</t>
  </si>
  <si>
    <t>Češka</t>
  </si>
  <si>
    <t>Danska</t>
  </si>
  <si>
    <t>Estonija</t>
  </si>
  <si>
    <t>Finska</t>
  </si>
  <si>
    <t>Francuska</t>
  </si>
  <si>
    <t>Grčka</t>
  </si>
  <si>
    <t>Irska</t>
  </si>
  <si>
    <t>Island</t>
  </si>
  <si>
    <t>Italija</t>
  </si>
  <si>
    <t>Letonija</t>
  </si>
  <si>
    <t>Litva</t>
  </si>
  <si>
    <t>Luksemburg</t>
  </si>
  <si>
    <t>Mađarska</t>
  </si>
  <si>
    <t>Makedonija</t>
  </si>
  <si>
    <t>Malta</t>
  </si>
  <si>
    <t>Nizozemska</t>
  </si>
  <si>
    <t>Norveška</t>
  </si>
  <si>
    <t>Njemačka</t>
  </si>
  <si>
    <t>Poljska</t>
  </si>
  <si>
    <t>Portugal</t>
  </si>
  <si>
    <t>Rumunjska</t>
  </si>
  <si>
    <t>Rusija</t>
  </si>
  <si>
    <t>Slovačka</t>
  </si>
  <si>
    <t>Slovenija</t>
  </si>
  <si>
    <t>Srbija</t>
  </si>
  <si>
    <t>Španjolska</t>
  </si>
  <si>
    <t>Švedska</t>
  </si>
  <si>
    <t>Švicarska</t>
  </si>
  <si>
    <t>Turska</t>
  </si>
  <si>
    <t>Ujedinjena Kraljevina</t>
  </si>
  <si>
    <t>Ukrajina</t>
  </si>
  <si>
    <t>Ostale europske zemlje</t>
  </si>
  <si>
    <t>Južnoafrička Republika</t>
  </si>
  <si>
    <t>Maroko</t>
  </si>
  <si>
    <t>Tunis</t>
  </si>
  <si>
    <t>Ostale afričke zemlje</t>
  </si>
  <si>
    <t>Kanada</t>
  </si>
  <si>
    <t>SAD</t>
  </si>
  <si>
    <t>Ostale zemlje Sjeverne Amerike</t>
  </si>
  <si>
    <t>Brazil</t>
  </si>
  <si>
    <t>Argentina</t>
  </si>
  <si>
    <t>Čile</t>
  </si>
  <si>
    <t>Meksiko</t>
  </si>
  <si>
    <t>Ost.zem. Juz. i Sre. Amerike</t>
  </si>
  <si>
    <t>Izrael</t>
  </si>
  <si>
    <t>Japan</t>
  </si>
  <si>
    <t>Kina</t>
  </si>
  <si>
    <t>Koreja, Republika</t>
  </si>
  <si>
    <t>Indija</t>
  </si>
  <si>
    <t>Indonezija</t>
  </si>
  <si>
    <t>Jordan</t>
  </si>
  <si>
    <t>Katar</t>
  </si>
  <si>
    <t>Kazahstan</t>
  </si>
  <si>
    <t>Kuvajt</t>
  </si>
  <si>
    <t>Oman</t>
  </si>
  <si>
    <t>Ujedinjeni Arapski Emirati</t>
  </si>
  <si>
    <t>Kosovo</t>
  </si>
  <si>
    <t>Lihtenštajn</t>
  </si>
  <si>
    <t>Hong Kong, Kina</t>
  </si>
  <si>
    <t>Makao, Kina</t>
  </si>
  <si>
    <t>Tajland</t>
  </si>
  <si>
    <t>Tajvan, Kina</t>
  </si>
  <si>
    <t>Ostale azijske zemlje</t>
  </si>
  <si>
    <t>Australija</t>
  </si>
  <si>
    <t>Novi Zeland</t>
  </si>
  <si>
    <t>Ostale zemlje Oceanije</t>
  </si>
  <si>
    <t>Ostale izvaneuropske zemlje</t>
  </si>
  <si>
    <r>
      <t xml:space="preserve">Županijska turistička zajednica: </t>
    </r>
    <r>
      <rPr>
        <b/>
        <sz val="10"/>
        <color rgb="FF000000"/>
        <rFont val="Verdana"/>
        <family val="2"/>
        <charset val="238"/>
      </rPr>
      <t>Krapinsko-zagorska</t>
    </r>
    <r>
      <rPr>
        <b/>
        <sz val="10"/>
        <color rgb="FF111111"/>
        <rFont val="Verdana"/>
        <family val="2"/>
        <charset val="238"/>
      </rPr>
      <t xml:space="preserve"> / Vremenski period </t>
    </r>
    <r>
      <rPr>
        <b/>
        <sz val="10"/>
        <color rgb="FF000000"/>
        <rFont val="Verdana"/>
        <family val="2"/>
        <charset val="238"/>
      </rPr>
      <t>Siječanj - Prosinac 2014</t>
    </r>
    <r>
      <rPr>
        <b/>
        <sz val="10"/>
        <color rgb="FF111111"/>
        <rFont val="Verdana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</si>
</sst>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>
  <numFmts count="2">
    <numFmt numFmtId="177" formatCode="0.0"/>
    <numFmt numFmtId="178" formatCode="#,##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rgb="FF111111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8" fillId="33" borderId="0" xfId="0" applyFont="1" applyFill="1"/>
    <xf numFmtId="0" fontId="18" fillId="33" borderId="10" xfId="0" applyFont="1" applyFill="1" applyBorder="1" applyAlignment="1">
      <alignment vertical="top" wrapText="1"/>
    </xf>
    <xf numFmtId="0" fontId="18" fillId="33" borderId="11" xfId="0" applyFont="1" applyFill="1" applyBorder="1" applyAlignment="1">
      <alignment vertical="top" wrapText="1"/>
    </xf>
    <xf numFmtId="0" fontId="18" fillId="33" borderId="13" xfId="0" applyFont="1" applyFill="1" applyBorder="1" applyAlignment="1">
      <alignment vertical="top" wrapText="1"/>
    </xf>
    <xf numFmtId="0" fontId="18" fillId="33" borderId="12" xfId="0" applyFont="1" applyFill="1" applyBorder="1" applyAlignment="1">
      <alignment vertical="top" wrapText="1"/>
    </xf>
    <xf numFmtId="0" fontId="19" fillId="0" borderId="0" xfId="0" applyFont="1"/>
    <xf numFmtId="0" fontId="20" fillId="33" borderId="11" xfId="0" applyFont="1" applyFill="1" applyBorder="1" applyAlignment="1">
      <alignment vertical="top" wrapText="1"/>
    </xf>
    <xf numFmtId="0" fontId="20" fillId="33" borderId="12" xfId="0" applyFont="1" applyFill="1" applyBorder="1" applyAlignment="1">
      <alignment vertical="top" wrapText="1"/>
    </xf>
    <xf numFmtId="0" fontId="20" fillId="33" borderId="13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 wrapText="1"/>
    </xf>
    <xf numFmtId="0" fontId="20" fillId="33" borderId="10" xfId="0" applyFont="1" applyFill="1" applyBorder="1" applyAlignment="1">
      <alignment vertical="top"/>
    </xf>
    <xf numFmtId="0" fontId="22" fillId="33" borderId="10" xfId="0" applyFont="1" applyFill="1" applyBorder="1" applyAlignment="1">
      <alignment vertical="top" wrapText="1"/>
    </xf>
    <xf numFmtId="3" fontId="22" fillId="33" borderId="10" xfId="0" applyNumberFormat="1" applyFont="1" applyFill="1" applyBorder="1" applyAlignment="1">
      <alignment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177" fontId="22" fillId="33" borderId="10" xfId="0" applyNumberFormat="1" applyFont="1" applyFill="1" applyBorder="1" applyAlignment="1">
      <alignment vertical="top" wrapText="1"/>
    </xf>
    <xf numFmtId="178" fontId="22" fillId="33" borderId="10" xfId="0" applyNumberFormat="1" applyFont="1" applyFill="1" applyBorder="1" applyAlignment="1">
      <alignment vertical="top" wrapText="1"/>
    </xf>
    <xf numFmtId="0" fontId="22" fillId="33" borderId="10" xfId="0" applyFont="1" applyFill="1" applyBorder="1" applyAlignment="1">
      <alignment horizontal="right" vertical="top" wrapText="1"/>
    </xf>
    <xf numFmtId="3" fontId="22" fillId="33" borderId="10" xfId="0" applyNumberFormat="1" applyFont="1" applyFill="1" applyBorder="1" applyAlignment="1">
      <alignment horizontal="righ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5"/>
  <sheetViews>
    <sheetView showGridLines="0" tabSelected="1" workbookViewId="0">
      <selection activeCell="M11" sqref="M11"/>
    </sheetView>
  </sheetViews>
  <sheetFormatPr defaultRowHeight="15"/>
  <cols>
    <col min="1" max="1" width="4.140625" customWidth="1"/>
    <col min="2" max="2" width="36.5703125" bestFit="1" customWidth="1"/>
    <col min="3" max="3" width="9.7109375" bestFit="1" customWidth="1"/>
    <col min="4" max="4" width="11.28515625" bestFit="1" customWidth="1"/>
    <col min="5" max="5" width="15.5703125" bestFit="1" customWidth="1"/>
    <col min="6" max="6" width="9.7109375" bestFit="1" customWidth="1"/>
    <col min="7" max="7" width="11.28515625" bestFit="1" customWidth="1"/>
    <col min="8" max="8" width="15" bestFit="1" customWidth="1"/>
    <col min="9" max="9" width="12" customWidth="1"/>
    <col min="10" max="10" width="13.85546875" customWidth="1"/>
  </cols>
  <sheetData>
    <row r="1" spans="1:10" s="1" customFormat="1" ht="13.5" thickBot="1">
      <c r="A1" s="7" t="s">
        <v>91</v>
      </c>
      <c r="B1" s="8"/>
      <c r="C1" s="8"/>
      <c r="D1" s="8"/>
      <c r="E1" s="8"/>
      <c r="F1" s="8"/>
      <c r="G1" s="8"/>
      <c r="H1" s="8"/>
      <c r="I1" s="8"/>
      <c r="J1" s="9"/>
    </row>
    <row r="2" spans="1:10" s="1" customFormat="1" ht="13.5" thickBot="1">
      <c r="A2" s="3"/>
      <c r="B2" s="4"/>
      <c r="C2" s="7" t="s">
        <v>0</v>
      </c>
      <c r="D2" s="8"/>
      <c r="E2" s="9"/>
      <c r="F2" s="7" t="s">
        <v>1</v>
      </c>
      <c r="G2" s="8"/>
      <c r="H2" s="9"/>
      <c r="I2" s="7" t="s">
        <v>2</v>
      </c>
      <c r="J2" s="9"/>
    </row>
    <row r="3" spans="1:10" s="1" customFormat="1" ht="13.5" thickBot="1">
      <c r="A3" s="2"/>
      <c r="B3" s="10" t="s">
        <v>3</v>
      </c>
      <c r="C3" s="10" t="s">
        <v>4</v>
      </c>
      <c r="D3" s="10" t="s">
        <v>5</v>
      </c>
      <c r="E3" s="11" t="s">
        <v>6</v>
      </c>
      <c r="F3" s="10" t="s">
        <v>4</v>
      </c>
      <c r="G3" s="10" t="s">
        <v>5</v>
      </c>
      <c r="H3" s="11" t="s">
        <v>6</v>
      </c>
      <c r="I3" s="10" t="s">
        <v>4</v>
      </c>
      <c r="J3" s="10" t="s">
        <v>5</v>
      </c>
    </row>
    <row r="4" spans="1:10" s="1" customFormat="1" ht="13.5" thickBot="1">
      <c r="A4" s="2"/>
      <c r="B4" s="12" t="s">
        <v>7</v>
      </c>
      <c r="C4" s="13">
        <v>82714</v>
      </c>
      <c r="D4" s="13">
        <v>187820</v>
      </c>
      <c r="E4" s="12">
        <v>100</v>
      </c>
      <c r="F4" s="13">
        <v>71805</v>
      </c>
      <c r="G4" s="13">
        <v>161446</v>
      </c>
      <c r="H4" s="12">
        <v>100</v>
      </c>
      <c r="I4" s="12">
        <v>115</v>
      </c>
      <c r="J4" s="12">
        <v>116</v>
      </c>
    </row>
    <row r="5" spans="1:10" s="1" customFormat="1" ht="13.5" thickBot="1">
      <c r="A5" s="2"/>
      <c r="B5" s="12" t="s">
        <v>8</v>
      </c>
      <c r="C5" s="13">
        <v>48714</v>
      </c>
      <c r="D5" s="13">
        <v>113867</v>
      </c>
      <c r="E5" s="19" t="s">
        <v>9</v>
      </c>
      <c r="F5" s="13">
        <v>42463</v>
      </c>
      <c r="G5" s="20">
        <v>98606</v>
      </c>
      <c r="H5" s="19" t="s">
        <v>10</v>
      </c>
      <c r="I5" s="12">
        <v>115</v>
      </c>
      <c r="J5" s="12">
        <v>115</v>
      </c>
    </row>
    <row r="6" spans="1:10" s="1" customFormat="1" ht="13.5" thickBot="1">
      <c r="A6" s="2"/>
      <c r="B6" s="12" t="s">
        <v>11</v>
      </c>
      <c r="C6" s="13">
        <v>34000</v>
      </c>
      <c r="D6" s="13">
        <v>73953</v>
      </c>
      <c r="E6" s="19" t="s">
        <v>12</v>
      </c>
      <c r="F6" s="13">
        <v>29342</v>
      </c>
      <c r="G6" s="20">
        <v>62840</v>
      </c>
      <c r="H6" s="19" t="s">
        <v>13</v>
      </c>
      <c r="I6" s="12">
        <v>116</v>
      </c>
      <c r="J6" s="12">
        <v>118</v>
      </c>
    </row>
    <row r="7" spans="1:10" s="1" customFormat="1" ht="13.5" thickBot="1">
      <c r="A7" s="3"/>
      <c r="B7" s="5"/>
      <c r="C7" s="5"/>
      <c r="D7" s="5"/>
      <c r="E7" s="5"/>
      <c r="F7" s="5"/>
      <c r="G7" s="5"/>
      <c r="H7" s="5"/>
      <c r="I7" s="5"/>
      <c r="J7" s="4"/>
    </row>
    <row r="8" spans="1:10" s="1" customFormat="1" ht="13.5" thickBot="1">
      <c r="A8" s="14" t="s">
        <v>14</v>
      </c>
      <c r="B8" s="15"/>
      <c r="C8" s="15"/>
      <c r="D8" s="15"/>
      <c r="E8" s="15"/>
      <c r="F8" s="15"/>
      <c r="G8" s="15"/>
      <c r="H8" s="15"/>
      <c r="I8" s="15"/>
      <c r="J8" s="16"/>
    </row>
    <row r="9" spans="1:10" s="1" customFormat="1" ht="13.5" thickBot="1">
      <c r="A9" s="2"/>
      <c r="B9" s="12" t="s">
        <v>7</v>
      </c>
      <c r="C9" s="13">
        <v>34000</v>
      </c>
      <c r="D9" s="13">
        <v>73953</v>
      </c>
      <c r="E9" s="18">
        <f>SUM(E10:E84)</f>
        <v>99.999999999999957</v>
      </c>
      <c r="F9" s="13">
        <v>29342</v>
      </c>
      <c r="G9" s="13">
        <v>62840</v>
      </c>
      <c r="H9" s="17">
        <f>SUM(H10:H84)</f>
        <v>100.00000000000007</v>
      </c>
      <c r="I9" s="12">
        <v>116</v>
      </c>
      <c r="J9" s="12">
        <v>118</v>
      </c>
    </row>
    <row r="10" spans="1:10" s="1" customFormat="1" ht="13.5" thickBot="1">
      <c r="A10" s="12">
        <v>1</v>
      </c>
      <c r="B10" s="12" t="s">
        <v>15</v>
      </c>
      <c r="C10" s="12">
        <v>77</v>
      </c>
      <c r="D10" s="12">
        <v>150</v>
      </c>
      <c r="E10" s="17">
        <f>D10/73953*100</f>
        <v>0.20283152813273297</v>
      </c>
      <c r="F10" s="12">
        <v>92</v>
      </c>
      <c r="G10" s="12">
        <v>180</v>
      </c>
      <c r="H10" s="17">
        <f>G10/62840*100</f>
        <v>0.28644175684277529</v>
      </c>
      <c r="I10" s="12">
        <v>84</v>
      </c>
      <c r="J10" s="12">
        <v>83</v>
      </c>
    </row>
    <row r="11" spans="1:10" s="1" customFormat="1" ht="13.5" thickBot="1">
      <c r="A11" s="12">
        <v>2</v>
      </c>
      <c r="B11" s="12" t="s">
        <v>16</v>
      </c>
      <c r="C11" s="13">
        <v>1599</v>
      </c>
      <c r="D11" s="13">
        <v>2981</v>
      </c>
      <c r="E11" s="17">
        <f t="shared" ref="E11:E74" si="0">D11/73953*100</f>
        <v>4.0309385690911794</v>
      </c>
      <c r="F11" s="13">
        <v>1108</v>
      </c>
      <c r="G11" s="13">
        <v>2301</v>
      </c>
      <c r="H11" s="17">
        <f t="shared" ref="H11:H74" si="1">G11/62840*100</f>
        <v>3.6616804583068112</v>
      </c>
      <c r="I11" s="12">
        <v>144</v>
      </c>
      <c r="J11" s="12">
        <v>130</v>
      </c>
    </row>
    <row r="12" spans="1:10" s="1" customFormat="1" ht="13.5" thickBot="1">
      <c r="A12" s="12">
        <v>3</v>
      </c>
      <c r="B12" s="12" t="s">
        <v>17</v>
      </c>
      <c r="C12" s="12">
        <v>417</v>
      </c>
      <c r="D12" s="13">
        <v>1855</v>
      </c>
      <c r="E12" s="17">
        <f t="shared" si="0"/>
        <v>2.5083498979081309</v>
      </c>
      <c r="F12" s="12">
        <v>288</v>
      </c>
      <c r="G12" s="12">
        <v>537</v>
      </c>
      <c r="H12" s="17">
        <f t="shared" si="1"/>
        <v>0.85455124124761295</v>
      </c>
      <c r="I12" s="12">
        <v>145</v>
      </c>
      <c r="J12" s="12">
        <v>345</v>
      </c>
    </row>
    <row r="13" spans="1:10" s="1" customFormat="1" ht="13.5" thickBot="1">
      <c r="A13" s="12">
        <v>4</v>
      </c>
      <c r="B13" s="12" t="s">
        <v>18</v>
      </c>
      <c r="C13" s="12">
        <v>8</v>
      </c>
      <c r="D13" s="12">
        <v>11</v>
      </c>
      <c r="E13" s="17">
        <f t="shared" si="0"/>
        <v>1.4874312063067083E-2</v>
      </c>
      <c r="F13" s="12">
        <v>18</v>
      </c>
      <c r="G13" s="12">
        <v>27</v>
      </c>
      <c r="H13" s="17">
        <f t="shared" si="1"/>
        <v>4.2966263526416297E-2</v>
      </c>
      <c r="I13" s="12">
        <v>44</v>
      </c>
      <c r="J13" s="12">
        <v>41</v>
      </c>
    </row>
    <row r="14" spans="1:10" s="1" customFormat="1" ht="13.5" thickBot="1">
      <c r="A14" s="12">
        <v>5</v>
      </c>
      <c r="B14" s="12" t="s">
        <v>19</v>
      </c>
      <c r="C14" s="13">
        <v>2423</v>
      </c>
      <c r="D14" s="13">
        <v>5371</v>
      </c>
      <c r="E14" s="17">
        <f t="shared" si="0"/>
        <v>7.262720917339391</v>
      </c>
      <c r="F14" s="13">
        <v>1879</v>
      </c>
      <c r="G14" s="13">
        <v>3751</v>
      </c>
      <c r="H14" s="17">
        <f t="shared" si="1"/>
        <v>5.9691279439847227</v>
      </c>
      <c r="I14" s="12">
        <v>129</v>
      </c>
      <c r="J14" s="12">
        <v>143</v>
      </c>
    </row>
    <row r="15" spans="1:10" s="1" customFormat="1" ht="13.5" thickBot="1">
      <c r="A15" s="12">
        <v>6</v>
      </c>
      <c r="B15" s="12" t="s">
        <v>20</v>
      </c>
      <c r="C15" s="12">
        <v>387</v>
      </c>
      <c r="D15" s="12">
        <v>669</v>
      </c>
      <c r="E15" s="17">
        <f t="shared" si="0"/>
        <v>0.90462861547198903</v>
      </c>
      <c r="F15" s="12">
        <v>429</v>
      </c>
      <c r="G15" s="12">
        <v>866</v>
      </c>
      <c r="H15" s="17">
        <f t="shared" si="1"/>
        <v>1.3781031190324633</v>
      </c>
      <c r="I15" s="12">
        <v>90</v>
      </c>
      <c r="J15" s="12">
        <v>77</v>
      </c>
    </row>
    <row r="16" spans="1:10" s="1" customFormat="1" ht="13.5" thickBot="1">
      <c r="A16" s="12">
        <v>7</v>
      </c>
      <c r="B16" s="12" t="s">
        <v>21</v>
      </c>
      <c r="C16" s="12">
        <v>4</v>
      </c>
      <c r="D16" s="12">
        <v>13</v>
      </c>
      <c r="E16" s="17">
        <f t="shared" si="0"/>
        <v>1.7578732438170191E-2</v>
      </c>
      <c r="F16" s="12">
        <v>0</v>
      </c>
      <c r="G16" s="12">
        <v>0</v>
      </c>
      <c r="H16" s="17">
        <f t="shared" si="1"/>
        <v>0</v>
      </c>
      <c r="I16" s="12" t="s">
        <v>22</v>
      </c>
      <c r="J16" s="12" t="s">
        <v>22</v>
      </c>
    </row>
    <row r="17" spans="1:10" s="1" customFormat="1" ht="13.5" thickBot="1">
      <c r="A17" s="12">
        <v>8</v>
      </c>
      <c r="B17" s="12" t="s">
        <v>23</v>
      </c>
      <c r="C17" s="12">
        <v>185</v>
      </c>
      <c r="D17" s="12">
        <v>374</v>
      </c>
      <c r="E17" s="17">
        <f t="shared" si="0"/>
        <v>0.50572661014428089</v>
      </c>
      <c r="F17" s="12">
        <v>64</v>
      </c>
      <c r="G17" s="12">
        <v>123</v>
      </c>
      <c r="H17" s="17">
        <f t="shared" si="1"/>
        <v>0.1957352005092298</v>
      </c>
      <c r="I17" s="12">
        <v>289</v>
      </c>
      <c r="J17" s="12">
        <v>304</v>
      </c>
    </row>
    <row r="18" spans="1:10" s="1" customFormat="1" ht="13.5" thickBot="1">
      <c r="A18" s="12">
        <v>9</v>
      </c>
      <c r="B18" s="12" t="s">
        <v>24</v>
      </c>
      <c r="C18" s="12">
        <v>936</v>
      </c>
      <c r="D18" s="13">
        <v>1260</v>
      </c>
      <c r="E18" s="17">
        <f t="shared" si="0"/>
        <v>1.7037848363149568</v>
      </c>
      <c r="F18" s="12">
        <v>913</v>
      </c>
      <c r="G18" s="13">
        <v>1518</v>
      </c>
      <c r="H18" s="17">
        <f t="shared" si="1"/>
        <v>2.4156588160407386</v>
      </c>
      <c r="I18" s="12">
        <v>103</v>
      </c>
      <c r="J18" s="12">
        <v>83</v>
      </c>
    </row>
    <row r="19" spans="1:10" s="1" customFormat="1" ht="13.5" thickBot="1">
      <c r="A19" s="12">
        <v>10</v>
      </c>
      <c r="B19" s="12" t="s">
        <v>25</v>
      </c>
      <c r="C19" s="12">
        <v>89</v>
      </c>
      <c r="D19" s="12">
        <v>189</v>
      </c>
      <c r="E19" s="17">
        <f t="shared" si="0"/>
        <v>0.25556772544724349</v>
      </c>
      <c r="F19" s="12">
        <v>92</v>
      </c>
      <c r="G19" s="12">
        <v>198</v>
      </c>
      <c r="H19" s="17">
        <f t="shared" si="1"/>
        <v>0.3150859325270528</v>
      </c>
      <c r="I19" s="12">
        <v>97</v>
      </c>
      <c r="J19" s="12">
        <v>95</v>
      </c>
    </row>
    <row r="20" spans="1:10" s="1" customFormat="1" ht="13.5" thickBot="1">
      <c r="A20" s="12">
        <v>11</v>
      </c>
      <c r="B20" s="12" t="s">
        <v>26</v>
      </c>
      <c r="C20" s="12">
        <v>14</v>
      </c>
      <c r="D20" s="12">
        <v>31</v>
      </c>
      <c r="E20" s="17">
        <f t="shared" si="0"/>
        <v>4.191851581409814E-2</v>
      </c>
      <c r="F20" s="12">
        <v>33</v>
      </c>
      <c r="G20" s="12">
        <v>38</v>
      </c>
      <c r="H20" s="17">
        <f t="shared" si="1"/>
        <v>6.0471037555697014E-2</v>
      </c>
      <c r="I20" s="12">
        <v>42</v>
      </c>
      <c r="J20" s="12">
        <v>82</v>
      </c>
    </row>
    <row r="21" spans="1:10" s="1" customFormat="1" ht="13.5" thickBot="1">
      <c r="A21" s="12">
        <v>12</v>
      </c>
      <c r="B21" s="12" t="s">
        <v>27</v>
      </c>
      <c r="C21" s="12">
        <v>28</v>
      </c>
      <c r="D21" s="12">
        <v>48</v>
      </c>
      <c r="E21" s="17">
        <f t="shared" si="0"/>
        <v>6.4906089002474548E-2</v>
      </c>
      <c r="F21" s="12">
        <v>40</v>
      </c>
      <c r="G21" s="12">
        <v>69</v>
      </c>
      <c r="H21" s="17">
        <f t="shared" si="1"/>
        <v>0.10980267345639719</v>
      </c>
      <c r="I21" s="12">
        <v>70</v>
      </c>
      <c r="J21" s="12">
        <v>70</v>
      </c>
    </row>
    <row r="22" spans="1:10" s="1" customFormat="1" ht="13.5" thickBot="1">
      <c r="A22" s="12">
        <v>13</v>
      </c>
      <c r="B22" s="12" t="s">
        <v>28</v>
      </c>
      <c r="C22" s="12">
        <v>389</v>
      </c>
      <c r="D22" s="12">
        <v>997</v>
      </c>
      <c r="E22" s="17">
        <f t="shared" si="0"/>
        <v>1.3481535569888985</v>
      </c>
      <c r="F22" s="12">
        <v>402</v>
      </c>
      <c r="G22" s="12">
        <v>967</v>
      </c>
      <c r="H22" s="17">
        <f t="shared" si="1"/>
        <v>1.5388287714831317</v>
      </c>
      <c r="I22" s="12">
        <v>97</v>
      </c>
      <c r="J22" s="12">
        <v>103</v>
      </c>
    </row>
    <row r="23" spans="1:10" s="1" customFormat="1" ht="13.5" thickBot="1">
      <c r="A23" s="12">
        <v>14</v>
      </c>
      <c r="B23" s="12" t="s">
        <v>29</v>
      </c>
      <c r="C23" s="12">
        <v>38</v>
      </c>
      <c r="D23" s="12">
        <v>91</v>
      </c>
      <c r="E23" s="17">
        <f t="shared" si="0"/>
        <v>0.12305112706719132</v>
      </c>
      <c r="F23" s="12">
        <v>54</v>
      </c>
      <c r="G23" s="12">
        <v>146</v>
      </c>
      <c r="H23" s="17">
        <f t="shared" si="1"/>
        <v>0.23233609166136218</v>
      </c>
      <c r="I23" s="12">
        <v>70</v>
      </c>
      <c r="J23" s="12">
        <v>62</v>
      </c>
    </row>
    <row r="24" spans="1:10" s="1" customFormat="1" ht="13.5" thickBot="1">
      <c r="A24" s="12">
        <v>15</v>
      </c>
      <c r="B24" s="12" t="s">
        <v>30</v>
      </c>
      <c r="C24" s="12">
        <v>42</v>
      </c>
      <c r="D24" s="12">
        <v>100</v>
      </c>
      <c r="E24" s="17">
        <f t="shared" si="0"/>
        <v>0.1352210187551553</v>
      </c>
      <c r="F24" s="12">
        <v>36</v>
      </c>
      <c r="G24" s="12">
        <v>117</v>
      </c>
      <c r="H24" s="17">
        <f t="shared" si="1"/>
        <v>0.18618714194780395</v>
      </c>
      <c r="I24" s="12">
        <v>117</v>
      </c>
      <c r="J24" s="12">
        <v>85</v>
      </c>
    </row>
    <row r="25" spans="1:10" s="1" customFormat="1" ht="13.5" thickBot="1">
      <c r="A25" s="12">
        <v>16</v>
      </c>
      <c r="B25" s="12" t="s">
        <v>31</v>
      </c>
      <c r="C25" s="12">
        <v>30</v>
      </c>
      <c r="D25" s="12">
        <v>216</v>
      </c>
      <c r="E25" s="17">
        <f t="shared" si="0"/>
        <v>0.29207740051113545</v>
      </c>
      <c r="F25" s="12">
        <v>0</v>
      </c>
      <c r="G25" s="12">
        <v>0</v>
      </c>
      <c r="H25" s="17">
        <f t="shared" si="1"/>
        <v>0</v>
      </c>
      <c r="I25" s="12" t="s">
        <v>22</v>
      </c>
      <c r="J25" s="12" t="s">
        <v>22</v>
      </c>
    </row>
    <row r="26" spans="1:10" s="1" customFormat="1" ht="13.5" thickBot="1">
      <c r="A26" s="12">
        <v>17</v>
      </c>
      <c r="B26" s="12" t="s">
        <v>32</v>
      </c>
      <c r="C26" s="13">
        <v>1711</v>
      </c>
      <c r="D26" s="13">
        <v>5087</v>
      </c>
      <c r="E26" s="17">
        <f t="shared" si="0"/>
        <v>6.87869322407475</v>
      </c>
      <c r="F26" s="13">
        <v>1535</v>
      </c>
      <c r="G26" s="13">
        <v>4162</v>
      </c>
      <c r="H26" s="17">
        <f t="shared" si="1"/>
        <v>6.6231699554423926</v>
      </c>
      <c r="I26" s="12">
        <v>111</v>
      </c>
      <c r="J26" s="12">
        <v>122</v>
      </c>
    </row>
    <row r="27" spans="1:10" s="1" customFormat="1" ht="13.5" thickBot="1">
      <c r="A27" s="12">
        <v>18</v>
      </c>
      <c r="B27" s="12" t="s">
        <v>33</v>
      </c>
      <c r="C27" s="12">
        <v>39</v>
      </c>
      <c r="D27" s="12">
        <v>103</v>
      </c>
      <c r="E27" s="17">
        <f t="shared" si="0"/>
        <v>0.13927764931780995</v>
      </c>
      <c r="F27" s="12">
        <v>32</v>
      </c>
      <c r="G27" s="12">
        <v>61</v>
      </c>
      <c r="H27" s="17">
        <f t="shared" si="1"/>
        <v>9.7071928707829408E-2</v>
      </c>
      <c r="I27" s="12">
        <v>122</v>
      </c>
      <c r="J27" s="12">
        <v>169</v>
      </c>
    </row>
    <row r="28" spans="1:10" s="1" customFormat="1" ht="13.5" thickBot="1">
      <c r="A28" s="12">
        <v>19</v>
      </c>
      <c r="B28" s="12" t="s">
        <v>34</v>
      </c>
      <c r="C28" s="12">
        <v>83</v>
      </c>
      <c r="D28" s="12">
        <v>97</v>
      </c>
      <c r="E28" s="17">
        <f t="shared" si="0"/>
        <v>0.13116438819250065</v>
      </c>
      <c r="F28" s="12">
        <v>48</v>
      </c>
      <c r="G28" s="12">
        <v>57</v>
      </c>
      <c r="H28" s="17">
        <f t="shared" si="1"/>
        <v>9.0706556333545504E-2</v>
      </c>
      <c r="I28" s="12">
        <v>173</v>
      </c>
      <c r="J28" s="12">
        <v>170</v>
      </c>
    </row>
    <row r="29" spans="1:10" s="1" customFormat="1" ht="13.5" thickBot="1">
      <c r="A29" s="12">
        <v>20</v>
      </c>
      <c r="B29" s="12" t="s">
        <v>35</v>
      </c>
      <c r="C29" s="12">
        <v>2</v>
      </c>
      <c r="D29" s="12">
        <v>3</v>
      </c>
      <c r="E29" s="17">
        <f t="shared" si="0"/>
        <v>4.0566305626546593E-3</v>
      </c>
      <c r="F29" s="12">
        <v>10</v>
      </c>
      <c r="G29" s="12">
        <v>14</v>
      </c>
      <c r="H29" s="17">
        <f t="shared" si="1"/>
        <v>2.2278803309993635E-2</v>
      </c>
      <c r="I29" s="12">
        <v>20</v>
      </c>
      <c r="J29" s="12">
        <v>21</v>
      </c>
    </row>
    <row r="30" spans="1:10" s="1" customFormat="1" ht="13.5" thickBot="1">
      <c r="A30" s="12">
        <v>21</v>
      </c>
      <c r="B30" s="12" t="s">
        <v>36</v>
      </c>
      <c r="C30" s="12">
        <v>166</v>
      </c>
      <c r="D30" s="12">
        <v>373</v>
      </c>
      <c r="E30" s="17">
        <f t="shared" si="0"/>
        <v>0.50437439995672928</v>
      </c>
      <c r="F30" s="12">
        <v>208</v>
      </c>
      <c r="G30" s="12">
        <v>450</v>
      </c>
      <c r="H30" s="17">
        <f t="shared" si="1"/>
        <v>0.71610439210693833</v>
      </c>
      <c r="I30" s="12">
        <v>80</v>
      </c>
      <c r="J30" s="12">
        <v>83</v>
      </c>
    </row>
    <row r="31" spans="1:10" s="1" customFormat="1" ht="13.5" thickBot="1">
      <c r="A31" s="12">
        <v>22</v>
      </c>
      <c r="B31" s="12" t="s">
        <v>37</v>
      </c>
      <c r="C31" s="12">
        <v>159</v>
      </c>
      <c r="D31" s="12">
        <v>345</v>
      </c>
      <c r="E31" s="17">
        <f t="shared" si="0"/>
        <v>0.46651251470528576</v>
      </c>
      <c r="F31" s="12">
        <v>218</v>
      </c>
      <c r="G31" s="12">
        <v>491</v>
      </c>
      <c r="H31" s="17">
        <f t="shared" si="1"/>
        <v>0.78134945894334817</v>
      </c>
      <c r="I31" s="12">
        <v>73</v>
      </c>
      <c r="J31" s="12">
        <v>70</v>
      </c>
    </row>
    <row r="32" spans="1:10" s="1" customFormat="1" ht="13.5" thickBot="1">
      <c r="A32" s="12">
        <v>23</v>
      </c>
      <c r="B32" s="12" t="s">
        <v>38</v>
      </c>
      <c r="C32" s="12">
        <v>4</v>
      </c>
      <c r="D32" s="12">
        <v>17</v>
      </c>
      <c r="E32" s="17">
        <f t="shared" si="0"/>
        <v>2.2987573188376402E-2</v>
      </c>
      <c r="F32" s="12">
        <v>5</v>
      </c>
      <c r="G32" s="12">
        <v>7</v>
      </c>
      <c r="H32" s="17">
        <f t="shared" si="1"/>
        <v>1.1139401654996817E-2</v>
      </c>
      <c r="I32" s="12">
        <v>80</v>
      </c>
      <c r="J32" s="12">
        <v>243</v>
      </c>
    </row>
    <row r="33" spans="1:10" s="1" customFormat="1" ht="13.5" thickBot="1">
      <c r="A33" s="12">
        <v>24</v>
      </c>
      <c r="B33" s="12" t="s">
        <v>39</v>
      </c>
      <c r="C33" s="12">
        <v>424</v>
      </c>
      <c r="D33" s="12">
        <v>781</v>
      </c>
      <c r="E33" s="17">
        <f t="shared" si="0"/>
        <v>1.056076156477763</v>
      </c>
      <c r="F33" s="12">
        <v>447</v>
      </c>
      <c r="G33" s="12">
        <v>698</v>
      </c>
      <c r="H33" s="17">
        <f t="shared" si="1"/>
        <v>1.1107574793125397</v>
      </c>
      <c r="I33" s="12">
        <v>95</v>
      </c>
      <c r="J33" s="12">
        <v>112</v>
      </c>
    </row>
    <row r="34" spans="1:10" s="1" customFormat="1" ht="13.5" thickBot="1">
      <c r="A34" s="12">
        <v>25</v>
      </c>
      <c r="B34" s="12" t="s">
        <v>40</v>
      </c>
      <c r="C34" s="12">
        <v>77</v>
      </c>
      <c r="D34" s="12">
        <v>259</v>
      </c>
      <c r="E34" s="17">
        <f t="shared" si="0"/>
        <v>0.35022243857585222</v>
      </c>
      <c r="F34" s="12">
        <v>27</v>
      </c>
      <c r="G34" s="12">
        <v>62</v>
      </c>
      <c r="H34" s="17">
        <f t="shared" si="1"/>
        <v>9.8663271801400387E-2</v>
      </c>
      <c r="I34" s="12">
        <v>285</v>
      </c>
      <c r="J34" s="12">
        <v>418</v>
      </c>
    </row>
    <row r="35" spans="1:10" s="1" customFormat="1" ht="13.5" thickBot="1">
      <c r="A35" s="12">
        <v>26</v>
      </c>
      <c r="B35" s="12" t="s">
        <v>41</v>
      </c>
      <c r="C35" s="13">
        <v>6969</v>
      </c>
      <c r="D35" s="13">
        <v>16295</v>
      </c>
      <c r="E35" s="17">
        <f t="shared" si="0"/>
        <v>22.034265006152555</v>
      </c>
      <c r="F35" s="13">
        <v>6652</v>
      </c>
      <c r="G35" s="13">
        <v>12456</v>
      </c>
      <c r="H35" s="17">
        <f t="shared" si="1"/>
        <v>19.821769573520051</v>
      </c>
      <c r="I35" s="12">
        <v>105</v>
      </c>
      <c r="J35" s="12">
        <v>131</v>
      </c>
    </row>
    <row r="36" spans="1:10" s="1" customFormat="1" ht="13.5" thickBot="1">
      <c r="A36" s="12">
        <v>27</v>
      </c>
      <c r="B36" s="12" t="s">
        <v>42</v>
      </c>
      <c r="C36" s="13">
        <v>4704</v>
      </c>
      <c r="D36" s="13">
        <v>5153</v>
      </c>
      <c r="E36" s="17">
        <f t="shared" si="0"/>
        <v>6.9679390964531533</v>
      </c>
      <c r="F36" s="13">
        <v>4341</v>
      </c>
      <c r="G36" s="13">
        <v>4637</v>
      </c>
      <c r="H36" s="17">
        <f t="shared" si="1"/>
        <v>7.3790579248886061</v>
      </c>
      <c r="I36" s="12">
        <v>108</v>
      </c>
      <c r="J36" s="12">
        <v>111</v>
      </c>
    </row>
    <row r="37" spans="1:10" s="1" customFormat="1" ht="13.5" thickBot="1">
      <c r="A37" s="12">
        <v>28</v>
      </c>
      <c r="B37" s="12" t="s">
        <v>43</v>
      </c>
      <c r="C37" s="12">
        <v>32</v>
      </c>
      <c r="D37" s="12">
        <v>118</v>
      </c>
      <c r="E37" s="17">
        <f t="shared" si="0"/>
        <v>0.15956080213108326</v>
      </c>
      <c r="F37" s="12">
        <v>49</v>
      </c>
      <c r="G37" s="12">
        <v>95</v>
      </c>
      <c r="H37" s="17">
        <f t="shared" si="1"/>
        <v>0.15117759388924251</v>
      </c>
      <c r="I37" s="12">
        <v>65</v>
      </c>
      <c r="J37" s="12">
        <v>124</v>
      </c>
    </row>
    <row r="38" spans="1:10" s="1" customFormat="1" ht="13.5" thickBot="1">
      <c r="A38" s="12">
        <v>29</v>
      </c>
      <c r="B38" s="12" t="s">
        <v>44</v>
      </c>
      <c r="C38" s="12">
        <v>142</v>
      </c>
      <c r="D38" s="12">
        <v>354</v>
      </c>
      <c r="E38" s="17">
        <f t="shared" si="0"/>
        <v>0.47868240639324977</v>
      </c>
      <c r="F38" s="12">
        <v>162</v>
      </c>
      <c r="G38" s="12">
        <v>500</v>
      </c>
      <c r="H38" s="17">
        <f t="shared" si="1"/>
        <v>0.79567154678548691</v>
      </c>
      <c r="I38" s="12">
        <v>88</v>
      </c>
      <c r="J38" s="12">
        <v>71</v>
      </c>
    </row>
    <row r="39" spans="1:10" s="1" customFormat="1" ht="13.5" thickBot="1">
      <c r="A39" s="12">
        <v>30</v>
      </c>
      <c r="B39" s="12" t="s">
        <v>45</v>
      </c>
      <c r="C39" s="12">
        <v>428</v>
      </c>
      <c r="D39" s="13">
        <v>1529</v>
      </c>
      <c r="E39" s="17">
        <f t="shared" si="0"/>
        <v>2.0675293767663248</v>
      </c>
      <c r="F39" s="12">
        <v>384</v>
      </c>
      <c r="G39" s="13">
        <v>1717</v>
      </c>
      <c r="H39" s="17">
        <f t="shared" si="1"/>
        <v>2.7323360916613622</v>
      </c>
      <c r="I39" s="12">
        <v>111</v>
      </c>
      <c r="J39" s="12">
        <v>89</v>
      </c>
    </row>
    <row r="40" spans="1:10" s="1" customFormat="1" ht="13.5" thickBot="1">
      <c r="A40" s="12">
        <v>31</v>
      </c>
      <c r="B40" s="12" t="s">
        <v>46</v>
      </c>
      <c r="C40" s="12">
        <v>939</v>
      </c>
      <c r="D40" s="13">
        <v>2105</v>
      </c>
      <c r="E40" s="17">
        <f t="shared" si="0"/>
        <v>2.846402444796019</v>
      </c>
      <c r="F40" s="12">
        <v>313</v>
      </c>
      <c r="G40" s="12">
        <v>612</v>
      </c>
      <c r="H40" s="17">
        <f t="shared" si="1"/>
        <v>0.97390197326543604</v>
      </c>
      <c r="I40" s="12">
        <v>300</v>
      </c>
      <c r="J40" s="12">
        <v>344</v>
      </c>
    </row>
    <row r="41" spans="1:10" s="1" customFormat="1" ht="13.5" thickBot="1">
      <c r="A41" s="12">
        <v>32</v>
      </c>
      <c r="B41" s="12" t="s">
        <v>47</v>
      </c>
      <c r="C41" s="13">
        <v>8372</v>
      </c>
      <c r="D41" s="13">
        <v>19097</v>
      </c>
      <c r="E41" s="17">
        <f t="shared" si="0"/>
        <v>25.823157951672009</v>
      </c>
      <c r="F41" s="13">
        <v>6515</v>
      </c>
      <c r="G41" s="13">
        <v>16338</v>
      </c>
      <c r="H41" s="17">
        <f t="shared" si="1"/>
        <v>25.99936346276257</v>
      </c>
      <c r="I41" s="12">
        <v>129</v>
      </c>
      <c r="J41" s="12">
        <v>117</v>
      </c>
    </row>
    <row r="42" spans="1:10" s="1" customFormat="1" ht="13.5" thickBot="1">
      <c r="A42" s="12">
        <v>33</v>
      </c>
      <c r="B42" s="12" t="s">
        <v>48</v>
      </c>
      <c r="C42" s="12">
        <v>648</v>
      </c>
      <c r="D42" s="13">
        <v>1610</v>
      </c>
      <c r="E42" s="17">
        <f t="shared" si="0"/>
        <v>2.1770584019580004</v>
      </c>
      <c r="F42" s="12">
        <v>732</v>
      </c>
      <c r="G42" s="13">
        <v>1730</v>
      </c>
      <c r="H42" s="17">
        <f t="shared" si="1"/>
        <v>2.7530235518777846</v>
      </c>
      <c r="I42" s="12">
        <v>89</v>
      </c>
      <c r="J42" s="12">
        <v>93</v>
      </c>
    </row>
    <row r="43" spans="1:10" s="1" customFormat="1" ht="13.5" thickBot="1">
      <c r="A43" s="12">
        <v>34</v>
      </c>
      <c r="B43" s="12" t="s">
        <v>49</v>
      </c>
      <c r="C43" s="12">
        <v>140</v>
      </c>
      <c r="D43" s="12">
        <v>244</v>
      </c>
      <c r="E43" s="17">
        <f t="shared" si="0"/>
        <v>0.32993928576257892</v>
      </c>
      <c r="F43" s="12">
        <v>75</v>
      </c>
      <c r="G43" s="12">
        <v>165</v>
      </c>
      <c r="H43" s="17">
        <f t="shared" si="1"/>
        <v>0.26257161043921073</v>
      </c>
      <c r="I43" s="12">
        <v>187</v>
      </c>
      <c r="J43" s="12">
        <v>148</v>
      </c>
    </row>
    <row r="44" spans="1:10" s="1" customFormat="1" ht="13.5" thickBot="1">
      <c r="A44" s="12">
        <v>35</v>
      </c>
      <c r="B44" s="12" t="s">
        <v>50</v>
      </c>
      <c r="C44" s="12">
        <v>171</v>
      </c>
      <c r="D44" s="12">
        <v>353</v>
      </c>
      <c r="E44" s="17">
        <f t="shared" si="0"/>
        <v>0.47733019620569822</v>
      </c>
      <c r="F44" s="12">
        <v>168</v>
      </c>
      <c r="G44" s="12">
        <v>500</v>
      </c>
      <c r="H44" s="17">
        <f t="shared" si="1"/>
        <v>0.79567154678548691</v>
      </c>
      <c r="I44" s="12">
        <v>102</v>
      </c>
      <c r="J44" s="12">
        <v>71</v>
      </c>
    </row>
    <row r="45" spans="1:10" s="1" customFormat="1" ht="13.5" thickBot="1">
      <c r="A45" s="12">
        <v>36</v>
      </c>
      <c r="B45" s="12" t="s">
        <v>51</v>
      </c>
      <c r="C45" s="12">
        <v>299</v>
      </c>
      <c r="D45" s="13">
        <v>1040</v>
      </c>
      <c r="E45" s="17">
        <f t="shared" si="0"/>
        <v>1.4062985950536151</v>
      </c>
      <c r="F45" s="12">
        <v>152</v>
      </c>
      <c r="G45" s="12">
        <v>380</v>
      </c>
      <c r="H45" s="17">
        <f t="shared" si="1"/>
        <v>0.60471037555697005</v>
      </c>
      <c r="I45" s="12">
        <v>197</v>
      </c>
      <c r="J45" s="12">
        <v>274</v>
      </c>
    </row>
    <row r="46" spans="1:10" s="1" customFormat="1" ht="13.5" thickBot="1">
      <c r="A46" s="12">
        <v>37</v>
      </c>
      <c r="B46" s="12" t="s">
        <v>52</v>
      </c>
      <c r="C46" s="12">
        <v>254</v>
      </c>
      <c r="D46" s="12">
        <v>341</v>
      </c>
      <c r="E46" s="17">
        <f t="shared" si="0"/>
        <v>0.46110367395507956</v>
      </c>
      <c r="F46" s="12">
        <v>68</v>
      </c>
      <c r="G46" s="12">
        <v>146</v>
      </c>
      <c r="H46" s="17">
        <f t="shared" si="1"/>
        <v>0.23233609166136218</v>
      </c>
      <c r="I46" s="12">
        <v>374</v>
      </c>
      <c r="J46" s="12">
        <v>234</v>
      </c>
    </row>
    <row r="47" spans="1:10" s="1" customFormat="1" ht="13.5" thickBot="1">
      <c r="A47" s="12">
        <v>38</v>
      </c>
      <c r="B47" s="12" t="s">
        <v>53</v>
      </c>
      <c r="C47" s="12">
        <v>396</v>
      </c>
      <c r="D47" s="13">
        <v>1113</v>
      </c>
      <c r="E47" s="17">
        <f t="shared" si="0"/>
        <v>1.5050099387448785</v>
      </c>
      <c r="F47" s="12">
        <v>331</v>
      </c>
      <c r="G47" s="12">
        <v>602</v>
      </c>
      <c r="H47" s="17">
        <f t="shared" si="1"/>
        <v>0.9579885423297263</v>
      </c>
      <c r="I47" s="12">
        <v>120</v>
      </c>
      <c r="J47" s="12">
        <v>185</v>
      </c>
    </row>
    <row r="48" spans="1:10" s="1" customFormat="1" ht="13.5" thickBot="1">
      <c r="A48" s="12">
        <v>39</v>
      </c>
      <c r="B48" s="12" t="s">
        <v>54</v>
      </c>
      <c r="C48" s="12">
        <v>73</v>
      </c>
      <c r="D48" s="12">
        <v>153</v>
      </c>
      <c r="E48" s="17">
        <f t="shared" si="0"/>
        <v>0.2068881586953876</v>
      </c>
      <c r="F48" s="12">
        <v>132</v>
      </c>
      <c r="G48" s="12">
        <v>252</v>
      </c>
      <c r="H48" s="17">
        <f t="shared" si="1"/>
        <v>0.40101845957988536</v>
      </c>
      <c r="I48" s="12">
        <v>55</v>
      </c>
      <c r="J48" s="12">
        <v>61</v>
      </c>
    </row>
    <row r="49" spans="1:10" s="1" customFormat="1" ht="13.5" thickBot="1">
      <c r="A49" s="12">
        <v>40</v>
      </c>
      <c r="B49" s="12" t="s">
        <v>55</v>
      </c>
      <c r="C49" s="12">
        <v>38</v>
      </c>
      <c r="D49" s="12">
        <v>71</v>
      </c>
      <c r="E49" s="17">
        <f t="shared" si="0"/>
        <v>9.6006923316160273E-2</v>
      </c>
      <c r="F49" s="12">
        <v>40</v>
      </c>
      <c r="G49" s="12">
        <v>106</v>
      </c>
      <c r="H49" s="17">
        <f t="shared" si="1"/>
        <v>0.16868236791852323</v>
      </c>
      <c r="I49" s="12">
        <v>95</v>
      </c>
      <c r="J49" s="12">
        <v>67</v>
      </c>
    </row>
    <row r="50" spans="1:10" s="1" customFormat="1" ht="13.5" thickBot="1">
      <c r="A50" s="12">
        <v>41</v>
      </c>
      <c r="B50" s="12" t="s">
        <v>56</v>
      </c>
      <c r="C50" s="12">
        <v>3</v>
      </c>
      <c r="D50" s="12">
        <v>3</v>
      </c>
      <c r="E50" s="17">
        <f t="shared" si="0"/>
        <v>4.0566305626546593E-3</v>
      </c>
      <c r="F50" s="12">
        <v>4</v>
      </c>
      <c r="G50" s="12">
        <v>7</v>
      </c>
      <c r="H50" s="17">
        <f t="shared" si="1"/>
        <v>1.1139401654996817E-2</v>
      </c>
      <c r="I50" s="12">
        <v>75</v>
      </c>
      <c r="J50" s="12">
        <v>43</v>
      </c>
    </row>
    <row r="51" spans="1:10" s="1" customFormat="1" ht="13.5" thickBot="1">
      <c r="A51" s="12">
        <v>42</v>
      </c>
      <c r="B51" s="12" t="s">
        <v>57</v>
      </c>
      <c r="C51" s="12">
        <v>1</v>
      </c>
      <c r="D51" s="12">
        <v>2</v>
      </c>
      <c r="E51" s="17">
        <f t="shared" si="0"/>
        <v>2.704420375103106E-3</v>
      </c>
      <c r="F51" s="12">
        <v>1</v>
      </c>
      <c r="G51" s="12">
        <v>1</v>
      </c>
      <c r="H51" s="17">
        <f t="shared" si="1"/>
        <v>1.5913430935709739E-3</v>
      </c>
      <c r="I51" s="12">
        <v>100</v>
      </c>
      <c r="J51" s="12">
        <v>200</v>
      </c>
    </row>
    <row r="52" spans="1:10" s="1" customFormat="1" ht="13.5" thickBot="1">
      <c r="A52" s="12">
        <v>43</v>
      </c>
      <c r="B52" s="12" t="s">
        <v>58</v>
      </c>
      <c r="C52" s="12">
        <v>1</v>
      </c>
      <c r="D52" s="12">
        <v>2</v>
      </c>
      <c r="E52" s="17">
        <f t="shared" si="0"/>
        <v>2.704420375103106E-3</v>
      </c>
      <c r="F52" s="12">
        <v>6</v>
      </c>
      <c r="G52" s="12">
        <v>12</v>
      </c>
      <c r="H52" s="17">
        <f t="shared" si="1"/>
        <v>1.9096117122851686E-2</v>
      </c>
      <c r="I52" s="12">
        <v>17</v>
      </c>
      <c r="J52" s="12">
        <v>17</v>
      </c>
    </row>
    <row r="53" spans="1:10" s="1" customFormat="1" ht="13.5" thickBot="1">
      <c r="A53" s="12">
        <v>44</v>
      </c>
      <c r="B53" s="12" t="s">
        <v>59</v>
      </c>
      <c r="C53" s="12">
        <v>62</v>
      </c>
      <c r="D53" s="12">
        <v>674</v>
      </c>
      <c r="E53" s="17">
        <f t="shared" si="0"/>
        <v>0.91138966640974672</v>
      </c>
      <c r="F53" s="12">
        <v>334</v>
      </c>
      <c r="G53" s="13">
        <v>3616</v>
      </c>
      <c r="H53" s="17">
        <f t="shared" si="1"/>
        <v>5.7542966263526418</v>
      </c>
      <c r="I53" s="12">
        <v>19</v>
      </c>
      <c r="J53" s="12">
        <v>19</v>
      </c>
    </row>
    <row r="54" spans="1:10" s="1" customFormat="1" ht="13.5" thickBot="1">
      <c r="A54" s="12">
        <v>45</v>
      </c>
      <c r="B54" s="12" t="s">
        <v>60</v>
      </c>
      <c r="C54" s="12">
        <v>121</v>
      </c>
      <c r="D54" s="12">
        <v>350</v>
      </c>
      <c r="E54" s="17">
        <f t="shared" si="0"/>
        <v>0.47327356564304351</v>
      </c>
      <c r="F54" s="12">
        <v>96</v>
      </c>
      <c r="G54" s="12">
        <v>240</v>
      </c>
      <c r="H54" s="17">
        <f t="shared" si="1"/>
        <v>0.38192234245703371</v>
      </c>
      <c r="I54" s="12">
        <v>126</v>
      </c>
      <c r="J54" s="12">
        <v>146</v>
      </c>
    </row>
    <row r="55" spans="1:10" s="1" customFormat="1" ht="13.5" thickBot="1">
      <c r="A55" s="12">
        <v>46</v>
      </c>
      <c r="B55" s="12" t="s">
        <v>61</v>
      </c>
      <c r="C55" s="12">
        <v>300</v>
      </c>
      <c r="D55" s="12">
        <v>648</v>
      </c>
      <c r="E55" s="17">
        <f t="shared" si="0"/>
        <v>0.87623220153340631</v>
      </c>
      <c r="F55" s="12">
        <v>213</v>
      </c>
      <c r="G55" s="12">
        <v>435</v>
      </c>
      <c r="H55" s="17">
        <f t="shared" si="1"/>
        <v>0.69223424570337366</v>
      </c>
      <c r="I55" s="12">
        <v>141</v>
      </c>
      <c r="J55" s="12">
        <v>149</v>
      </c>
    </row>
    <row r="56" spans="1:10" s="1" customFormat="1" ht="13.5" thickBot="1">
      <c r="A56" s="12">
        <v>47</v>
      </c>
      <c r="B56" s="12" t="s">
        <v>62</v>
      </c>
      <c r="C56" s="12">
        <v>5</v>
      </c>
      <c r="D56" s="12">
        <v>17</v>
      </c>
      <c r="E56" s="17">
        <f t="shared" si="0"/>
        <v>2.2987573188376402E-2</v>
      </c>
      <c r="F56" s="12">
        <v>2</v>
      </c>
      <c r="G56" s="12">
        <v>4</v>
      </c>
      <c r="H56" s="17">
        <f t="shared" si="1"/>
        <v>6.3653723742838958E-3</v>
      </c>
      <c r="I56" s="12">
        <v>250</v>
      </c>
      <c r="J56" s="12">
        <v>425</v>
      </c>
    </row>
    <row r="57" spans="1:10" s="1" customFormat="1" ht="13.5" thickBot="1">
      <c r="A57" s="12">
        <v>48</v>
      </c>
      <c r="B57" s="12" t="s">
        <v>63</v>
      </c>
      <c r="C57" s="12">
        <v>18</v>
      </c>
      <c r="D57" s="12">
        <v>31</v>
      </c>
      <c r="E57" s="17">
        <f t="shared" si="0"/>
        <v>4.191851581409814E-2</v>
      </c>
      <c r="F57" s="12">
        <v>43</v>
      </c>
      <c r="G57" s="12">
        <v>84</v>
      </c>
      <c r="H57" s="17">
        <f t="shared" si="1"/>
        <v>0.13367281985996179</v>
      </c>
      <c r="I57" s="12">
        <v>42</v>
      </c>
      <c r="J57" s="12">
        <v>37</v>
      </c>
    </row>
    <row r="58" spans="1:10" s="1" customFormat="1" ht="13.5" thickBot="1">
      <c r="A58" s="12">
        <v>49</v>
      </c>
      <c r="B58" s="12" t="s">
        <v>64</v>
      </c>
      <c r="C58" s="12">
        <v>11</v>
      </c>
      <c r="D58" s="12">
        <v>24</v>
      </c>
      <c r="E58" s="17">
        <f t="shared" si="0"/>
        <v>3.2453044501237274E-2</v>
      </c>
      <c r="F58" s="12">
        <v>20</v>
      </c>
      <c r="G58" s="12">
        <v>51</v>
      </c>
      <c r="H58" s="17">
        <f t="shared" si="1"/>
        <v>8.115849777211967E-2</v>
      </c>
      <c r="I58" s="12">
        <v>55</v>
      </c>
      <c r="J58" s="12">
        <v>47</v>
      </c>
    </row>
    <row r="59" spans="1:10" s="1" customFormat="1" ht="13.5" thickBot="1">
      <c r="A59" s="12">
        <v>50</v>
      </c>
      <c r="B59" s="12" t="s">
        <v>65</v>
      </c>
      <c r="C59" s="12">
        <v>0</v>
      </c>
      <c r="D59" s="12">
        <v>0</v>
      </c>
      <c r="E59" s="17">
        <f t="shared" si="0"/>
        <v>0</v>
      </c>
      <c r="F59" s="12">
        <v>0</v>
      </c>
      <c r="G59" s="12">
        <v>0</v>
      </c>
      <c r="H59" s="17">
        <f t="shared" si="1"/>
        <v>0</v>
      </c>
      <c r="I59" s="12" t="s">
        <v>22</v>
      </c>
      <c r="J59" s="12" t="s">
        <v>22</v>
      </c>
    </row>
    <row r="60" spans="1:10" s="1" customFormat="1" ht="13.5" thickBot="1">
      <c r="A60" s="12">
        <v>51</v>
      </c>
      <c r="B60" s="12" t="s">
        <v>66</v>
      </c>
      <c r="C60" s="12">
        <v>2</v>
      </c>
      <c r="D60" s="12">
        <v>2</v>
      </c>
      <c r="E60" s="17">
        <f t="shared" si="0"/>
        <v>2.704420375103106E-3</v>
      </c>
      <c r="F60" s="12">
        <v>9</v>
      </c>
      <c r="G60" s="12">
        <v>22</v>
      </c>
      <c r="H60" s="17">
        <f t="shared" si="1"/>
        <v>3.5009548058561428E-2</v>
      </c>
      <c r="I60" s="12">
        <v>22</v>
      </c>
      <c r="J60" s="12">
        <v>9</v>
      </c>
    </row>
    <row r="61" spans="1:10" s="1" customFormat="1" ht="13.5" thickBot="1">
      <c r="A61" s="12">
        <v>52</v>
      </c>
      <c r="B61" s="12" t="s">
        <v>67</v>
      </c>
      <c r="C61" s="12">
        <v>13</v>
      </c>
      <c r="D61" s="12">
        <v>24</v>
      </c>
      <c r="E61" s="17">
        <f t="shared" si="0"/>
        <v>3.2453044501237274E-2</v>
      </c>
      <c r="F61" s="12">
        <v>29</v>
      </c>
      <c r="G61" s="12">
        <v>61</v>
      </c>
      <c r="H61" s="17">
        <f t="shared" si="1"/>
        <v>9.7071928707829408E-2</v>
      </c>
      <c r="I61" s="12">
        <v>45</v>
      </c>
      <c r="J61" s="12">
        <v>39</v>
      </c>
    </row>
    <row r="62" spans="1:10" s="1" customFormat="1" ht="13.5" thickBot="1">
      <c r="A62" s="12">
        <v>53</v>
      </c>
      <c r="B62" s="12" t="s">
        <v>68</v>
      </c>
      <c r="C62" s="12">
        <v>64</v>
      </c>
      <c r="D62" s="12">
        <v>86</v>
      </c>
      <c r="E62" s="17">
        <f t="shared" si="0"/>
        <v>0.11629007612943357</v>
      </c>
      <c r="F62" s="12">
        <v>100</v>
      </c>
      <c r="G62" s="12">
        <v>143</v>
      </c>
      <c r="H62" s="17">
        <f t="shared" si="1"/>
        <v>0.22756206238064924</v>
      </c>
      <c r="I62" s="12">
        <v>64</v>
      </c>
      <c r="J62" s="12">
        <v>60</v>
      </c>
    </row>
    <row r="63" spans="1:10" s="1" customFormat="1" ht="13.5" thickBot="1">
      <c r="A63" s="12">
        <v>54</v>
      </c>
      <c r="B63" s="12" t="s">
        <v>69</v>
      </c>
      <c r="C63" s="12">
        <v>61</v>
      </c>
      <c r="D63" s="12">
        <v>130</v>
      </c>
      <c r="E63" s="17">
        <f t="shared" si="0"/>
        <v>0.17578732438170189</v>
      </c>
      <c r="F63" s="12">
        <v>15</v>
      </c>
      <c r="G63" s="12">
        <v>24</v>
      </c>
      <c r="H63" s="17">
        <f t="shared" si="1"/>
        <v>3.8192234245703373E-2</v>
      </c>
      <c r="I63" s="12">
        <v>407</v>
      </c>
      <c r="J63" s="12">
        <v>542</v>
      </c>
    </row>
    <row r="64" spans="1:10" s="1" customFormat="1" ht="13.5" thickBot="1">
      <c r="A64" s="12">
        <v>55</v>
      </c>
      <c r="B64" s="12" t="s">
        <v>70</v>
      </c>
      <c r="C64" s="12">
        <v>34</v>
      </c>
      <c r="D64" s="12">
        <v>41</v>
      </c>
      <c r="E64" s="17">
        <f t="shared" si="0"/>
        <v>5.5440617689613676E-2</v>
      </c>
      <c r="F64" s="12">
        <v>44</v>
      </c>
      <c r="G64" s="12">
        <v>56</v>
      </c>
      <c r="H64" s="17">
        <f t="shared" si="1"/>
        <v>8.9115213239974539E-2</v>
      </c>
      <c r="I64" s="12">
        <v>77</v>
      </c>
      <c r="J64" s="12">
        <v>73</v>
      </c>
    </row>
    <row r="65" spans="1:10" s="1" customFormat="1" ht="13.5" thickBot="1">
      <c r="A65" s="12">
        <v>56</v>
      </c>
      <c r="B65" s="12" t="s">
        <v>71</v>
      </c>
      <c r="C65" s="12">
        <v>39</v>
      </c>
      <c r="D65" s="12">
        <v>47</v>
      </c>
      <c r="E65" s="17">
        <f t="shared" si="0"/>
        <v>6.3553878814922998E-2</v>
      </c>
      <c r="F65" s="12">
        <v>41</v>
      </c>
      <c r="G65" s="12">
        <v>53</v>
      </c>
      <c r="H65" s="17">
        <f t="shared" si="1"/>
        <v>8.4341183959261615E-2</v>
      </c>
      <c r="I65" s="12">
        <v>95</v>
      </c>
      <c r="J65" s="12">
        <v>89</v>
      </c>
    </row>
    <row r="66" spans="1:10" s="1" customFormat="1" ht="13.5" thickBot="1">
      <c r="A66" s="12">
        <v>57</v>
      </c>
      <c r="B66" s="12" t="s">
        <v>72</v>
      </c>
      <c r="C66" s="12">
        <v>14</v>
      </c>
      <c r="D66" s="12">
        <v>63</v>
      </c>
      <c r="E66" s="17">
        <f t="shared" si="0"/>
        <v>8.5189241815747843E-2</v>
      </c>
      <c r="F66" s="12">
        <v>10</v>
      </c>
      <c r="G66" s="12">
        <v>41</v>
      </c>
      <c r="H66" s="17">
        <f t="shared" si="1"/>
        <v>6.5245066836409932E-2</v>
      </c>
      <c r="I66" s="12">
        <v>140</v>
      </c>
      <c r="J66" s="12">
        <v>154</v>
      </c>
    </row>
    <row r="67" spans="1:10" s="1" customFormat="1" ht="13.5" thickBot="1">
      <c r="A67" s="12">
        <v>58</v>
      </c>
      <c r="B67" s="12" t="s">
        <v>73</v>
      </c>
      <c r="C67" s="12">
        <v>1</v>
      </c>
      <c r="D67" s="12">
        <v>2</v>
      </c>
      <c r="E67" s="17">
        <f t="shared" si="0"/>
        <v>2.704420375103106E-3</v>
      </c>
      <c r="F67" s="12">
        <v>4</v>
      </c>
      <c r="G67" s="12">
        <v>12</v>
      </c>
      <c r="H67" s="17">
        <f t="shared" si="1"/>
        <v>1.9096117122851686E-2</v>
      </c>
      <c r="I67" s="12">
        <v>25</v>
      </c>
      <c r="J67" s="12">
        <v>17</v>
      </c>
    </row>
    <row r="68" spans="1:10" s="1" customFormat="1" ht="13.5" thickBot="1">
      <c r="A68" s="12">
        <v>59</v>
      </c>
      <c r="B68" s="12" t="s">
        <v>74</v>
      </c>
      <c r="C68" s="12">
        <v>2</v>
      </c>
      <c r="D68" s="12">
        <v>14</v>
      </c>
      <c r="E68" s="17">
        <f t="shared" si="0"/>
        <v>1.8930942625721744E-2</v>
      </c>
      <c r="F68" s="12">
        <v>0</v>
      </c>
      <c r="G68" s="12">
        <v>0</v>
      </c>
      <c r="H68" s="17">
        <f t="shared" si="1"/>
        <v>0</v>
      </c>
      <c r="I68" s="12" t="s">
        <v>22</v>
      </c>
      <c r="J68" s="12" t="s">
        <v>22</v>
      </c>
    </row>
    <row r="69" spans="1:10" s="1" customFormat="1" ht="13.5" thickBot="1">
      <c r="A69" s="12">
        <v>60</v>
      </c>
      <c r="B69" s="12" t="s">
        <v>75</v>
      </c>
      <c r="C69" s="12">
        <v>2</v>
      </c>
      <c r="D69" s="12">
        <v>2</v>
      </c>
      <c r="E69" s="17">
        <f t="shared" si="0"/>
        <v>2.704420375103106E-3</v>
      </c>
      <c r="F69" s="12">
        <v>0</v>
      </c>
      <c r="G69" s="12">
        <v>0</v>
      </c>
      <c r="H69" s="17">
        <f t="shared" si="1"/>
        <v>0</v>
      </c>
      <c r="I69" s="12" t="s">
        <v>22</v>
      </c>
      <c r="J69" s="12" t="s">
        <v>22</v>
      </c>
    </row>
    <row r="70" spans="1:10" s="1" customFormat="1" ht="13.5" thickBot="1">
      <c r="A70" s="12">
        <v>61</v>
      </c>
      <c r="B70" s="12" t="s">
        <v>76</v>
      </c>
      <c r="C70" s="12">
        <v>10</v>
      </c>
      <c r="D70" s="12">
        <v>11</v>
      </c>
      <c r="E70" s="17">
        <f t="shared" si="0"/>
        <v>1.4874312063067083E-2</v>
      </c>
      <c r="F70" s="12">
        <v>1</v>
      </c>
      <c r="G70" s="12">
        <v>2</v>
      </c>
      <c r="H70" s="17">
        <f t="shared" si="1"/>
        <v>3.1826861871419479E-3</v>
      </c>
      <c r="I70" s="12">
        <v>1000</v>
      </c>
      <c r="J70" s="12">
        <v>550</v>
      </c>
    </row>
    <row r="71" spans="1:10" s="1" customFormat="1" ht="13.5" thickBot="1">
      <c r="A71" s="12">
        <v>62</v>
      </c>
      <c r="B71" s="12" t="s">
        <v>77</v>
      </c>
      <c r="C71" s="12">
        <v>2</v>
      </c>
      <c r="D71" s="12">
        <v>4</v>
      </c>
      <c r="E71" s="17">
        <f t="shared" si="0"/>
        <v>5.4088407502062121E-3</v>
      </c>
      <c r="F71" s="12">
        <v>92</v>
      </c>
      <c r="G71" s="12">
        <v>373</v>
      </c>
      <c r="H71" s="17">
        <f t="shared" si="1"/>
        <v>0.59357097390197322</v>
      </c>
      <c r="I71" s="12">
        <v>2</v>
      </c>
      <c r="J71" s="12">
        <v>1</v>
      </c>
    </row>
    <row r="72" spans="1:10" s="1" customFormat="1" ht="13.5" thickBot="1">
      <c r="A72" s="12">
        <v>63</v>
      </c>
      <c r="B72" s="12" t="s">
        <v>78</v>
      </c>
      <c r="C72" s="12">
        <v>0</v>
      </c>
      <c r="D72" s="12">
        <v>0</v>
      </c>
      <c r="E72" s="17">
        <f t="shared" si="0"/>
        <v>0</v>
      </c>
      <c r="F72" s="12">
        <v>0</v>
      </c>
      <c r="G72" s="12">
        <v>0</v>
      </c>
      <c r="H72" s="17">
        <f t="shared" si="1"/>
        <v>0</v>
      </c>
      <c r="I72" s="12" t="s">
        <v>22</v>
      </c>
      <c r="J72" s="12" t="s">
        <v>22</v>
      </c>
    </row>
    <row r="73" spans="1:10" s="1" customFormat="1" ht="13.5" thickBot="1">
      <c r="A73" s="12">
        <v>64</v>
      </c>
      <c r="B73" s="12" t="s">
        <v>79</v>
      </c>
      <c r="C73" s="12">
        <v>0</v>
      </c>
      <c r="D73" s="12">
        <v>0</v>
      </c>
      <c r="E73" s="17">
        <f t="shared" si="0"/>
        <v>0</v>
      </c>
      <c r="F73" s="12">
        <v>3</v>
      </c>
      <c r="G73" s="12">
        <v>7</v>
      </c>
      <c r="H73" s="17">
        <f t="shared" si="1"/>
        <v>1.1139401654996817E-2</v>
      </c>
      <c r="I73" s="12">
        <v>0</v>
      </c>
      <c r="J73" s="12">
        <v>0</v>
      </c>
    </row>
    <row r="74" spans="1:10" s="1" customFormat="1" ht="13.5" thickBot="1">
      <c r="A74" s="12">
        <v>65</v>
      </c>
      <c r="B74" s="12" t="s">
        <v>80</v>
      </c>
      <c r="C74" s="12">
        <v>29</v>
      </c>
      <c r="D74" s="12">
        <v>63</v>
      </c>
      <c r="E74" s="17">
        <f t="shared" si="0"/>
        <v>8.5189241815747843E-2</v>
      </c>
      <c r="F74" s="12">
        <v>23</v>
      </c>
      <c r="G74" s="12">
        <v>64</v>
      </c>
      <c r="H74" s="17">
        <f t="shared" si="1"/>
        <v>0.10184595798854233</v>
      </c>
      <c r="I74" s="12">
        <v>126</v>
      </c>
      <c r="J74" s="12">
        <v>98</v>
      </c>
    </row>
    <row r="75" spans="1:10" s="1" customFormat="1" ht="13.5" thickBot="1">
      <c r="A75" s="12">
        <v>66</v>
      </c>
      <c r="B75" s="12" t="s">
        <v>81</v>
      </c>
      <c r="C75" s="12">
        <v>0</v>
      </c>
      <c r="D75" s="12">
        <v>0</v>
      </c>
      <c r="E75" s="17">
        <f t="shared" ref="E75:E84" si="2">D75/73953*100</f>
        <v>0</v>
      </c>
      <c r="F75" s="12">
        <v>0</v>
      </c>
      <c r="G75" s="12">
        <v>0</v>
      </c>
      <c r="H75" s="17">
        <f t="shared" ref="H75:H84" si="3">G75/62840*100</f>
        <v>0</v>
      </c>
      <c r="I75" s="12" t="s">
        <v>22</v>
      </c>
      <c r="J75" s="12" t="s">
        <v>22</v>
      </c>
    </row>
    <row r="76" spans="1:10" s="1" customFormat="1" ht="13.5" thickBot="1">
      <c r="A76" s="12">
        <v>67</v>
      </c>
      <c r="B76" s="12" t="s">
        <v>82</v>
      </c>
      <c r="C76" s="12">
        <v>6</v>
      </c>
      <c r="D76" s="12">
        <v>90</v>
      </c>
      <c r="E76" s="17">
        <f t="shared" si="2"/>
        <v>0.12169891687963978</v>
      </c>
      <c r="F76" s="12">
        <v>0</v>
      </c>
      <c r="G76" s="12">
        <v>0</v>
      </c>
      <c r="H76" s="17">
        <f t="shared" si="3"/>
        <v>0</v>
      </c>
      <c r="I76" s="12" t="s">
        <v>22</v>
      </c>
      <c r="J76" s="12" t="s">
        <v>22</v>
      </c>
    </row>
    <row r="77" spans="1:10" s="1" customFormat="1" ht="13.5" thickBot="1">
      <c r="A77" s="12">
        <v>68</v>
      </c>
      <c r="B77" s="12" t="s">
        <v>83</v>
      </c>
      <c r="C77" s="12">
        <v>5</v>
      </c>
      <c r="D77" s="12">
        <v>5</v>
      </c>
      <c r="E77" s="17">
        <f t="shared" si="2"/>
        <v>6.7610509377577649E-3</v>
      </c>
      <c r="F77" s="12">
        <v>0</v>
      </c>
      <c r="G77" s="12">
        <v>0</v>
      </c>
      <c r="H77" s="17">
        <f t="shared" si="3"/>
        <v>0</v>
      </c>
      <c r="I77" s="12" t="s">
        <v>22</v>
      </c>
      <c r="J77" s="12" t="s">
        <v>22</v>
      </c>
    </row>
    <row r="78" spans="1:10" s="1" customFormat="1" ht="13.5" thickBot="1">
      <c r="A78" s="12">
        <v>69</v>
      </c>
      <c r="B78" s="12" t="s">
        <v>84</v>
      </c>
      <c r="C78" s="12">
        <v>14</v>
      </c>
      <c r="D78" s="12">
        <v>28</v>
      </c>
      <c r="E78" s="17">
        <f t="shared" si="2"/>
        <v>3.7861885251443489E-2</v>
      </c>
      <c r="F78" s="12">
        <v>5</v>
      </c>
      <c r="G78" s="12">
        <v>10</v>
      </c>
      <c r="H78" s="17">
        <f t="shared" si="3"/>
        <v>1.5913430935709738E-2</v>
      </c>
      <c r="I78" s="12">
        <v>280</v>
      </c>
      <c r="J78" s="12">
        <v>280</v>
      </c>
    </row>
    <row r="79" spans="1:10" s="1" customFormat="1" ht="13.5" thickBot="1">
      <c r="A79" s="12">
        <v>70</v>
      </c>
      <c r="B79" s="12" t="s">
        <v>85</v>
      </c>
      <c r="C79" s="12">
        <v>0</v>
      </c>
      <c r="D79" s="12">
        <v>0</v>
      </c>
      <c r="E79" s="17">
        <f t="shared" si="2"/>
        <v>0</v>
      </c>
      <c r="F79" s="12">
        <v>0</v>
      </c>
      <c r="G79" s="12">
        <v>0</v>
      </c>
      <c r="H79" s="17">
        <f t="shared" si="3"/>
        <v>0</v>
      </c>
      <c r="I79" s="12" t="s">
        <v>22</v>
      </c>
      <c r="J79" s="12" t="s">
        <v>22</v>
      </c>
    </row>
    <row r="80" spans="1:10" s="1" customFormat="1" ht="13.5" thickBot="1">
      <c r="A80" s="12">
        <v>71</v>
      </c>
      <c r="B80" s="12" t="s">
        <v>86</v>
      </c>
      <c r="C80" s="12">
        <v>59</v>
      </c>
      <c r="D80" s="12">
        <v>91</v>
      </c>
      <c r="E80" s="17">
        <f t="shared" si="2"/>
        <v>0.12305112706719132</v>
      </c>
      <c r="F80" s="12">
        <v>88</v>
      </c>
      <c r="G80" s="12">
        <v>290</v>
      </c>
      <c r="H80" s="17">
        <f t="shared" si="3"/>
        <v>0.46148949713558246</v>
      </c>
      <c r="I80" s="12">
        <v>67</v>
      </c>
      <c r="J80" s="12">
        <v>31</v>
      </c>
    </row>
    <row r="81" spans="1:10" s="1" customFormat="1" ht="13.5" thickBot="1">
      <c r="A81" s="12">
        <v>72</v>
      </c>
      <c r="B81" s="12" t="s">
        <v>87</v>
      </c>
      <c r="C81" s="12">
        <v>169</v>
      </c>
      <c r="D81" s="12">
        <v>472</v>
      </c>
      <c r="E81" s="17">
        <f t="shared" si="2"/>
        <v>0.63824320852433303</v>
      </c>
      <c r="F81" s="12">
        <v>58</v>
      </c>
      <c r="G81" s="12">
        <v>145</v>
      </c>
      <c r="H81" s="17">
        <f t="shared" si="3"/>
        <v>0.23074474856779123</v>
      </c>
      <c r="I81" s="12">
        <v>291</v>
      </c>
      <c r="J81" s="12">
        <v>326</v>
      </c>
    </row>
    <row r="82" spans="1:10" s="1" customFormat="1" ht="13.5" thickBot="1">
      <c r="A82" s="12">
        <v>73</v>
      </c>
      <c r="B82" s="12" t="s">
        <v>88</v>
      </c>
      <c r="C82" s="12">
        <v>16</v>
      </c>
      <c r="D82" s="12">
        <v>30</v>
      </c>
      <c r="E82" s="17">
        <f t="shared" si="2"/>
        <v>4.0566305626546589E-2</v>
      </c>
      <c r="F82" s="12">
        <v>9</v>
      </c>
      <c r="G82" s="12">
        <v>11</v>
      </c>
      <c r="H82" s="17">
        <f t="shared" si="3"/>
        <v>1.7504774029280714E-2</v>
      </c>
      <c r="I82" s="12">
        <v>178</v>
      </c>
      <c r="J82" s="12">
        <v>273</v>
      </c>
    </row>
    <row r="83" spans="1:10" s="1" customFormat="1" ht="13.5" thickBot="1">
      <c r="A83" s="12">
        <v>74</v>
      </c>
      <c r="B83" s="12" t="s">
        <v>89</v>
      </c>
      <c r="C83" s="12">
        <v>0</v>
      </c>
      <c r="D83" s="12">
        <v>0</v>
      </c>
      <c r="E83" s="17">
        <f t="shared" si="2"/>
        <v>0</v>
      </c>
      <c r="F83" s="12">
        <v>0</v>
      </c>
      <c r="G83" s="12">
        <v>0</v>
      </c>
      <c r="H83" s="17">
        <f t="shared" si="3"/>
        <v>0</v>
      </c>
      <c r="I83" s="12" t="s">
        <v>22</v>
      </c>
      <c r="J83" s="12" t="s">
        <v>22</v>
      </c>
    </row>
    <row r="84" spans="1:10" s="1" customFormat="1" ht="13.5" thickBot="1">
      <c r="A84" s="12">
        <v>75</v>
      </c>
      <c r="B84" s="12" t="s">
        <v>90</v>
      </c>
      <c r="C84" s="12">
        <v>0</v>
      </c>
      <c r="D84" s="12">
        <v>0</v>
      </c>
      <c r="E84" s="17">
        <f t="shared" si="2"/>
        <v>0</v>
      </c>
      <c r="F84" s="12">
        <v>0</v>
      </c>
      <c r="G84" s="12">
        <v>0</v>
      </c>
      <c r="H84" s="17">
        <f t="shared" si="3"/>
        <v>0</v>
      </c>
      <c r="I84" s="12" t="s">
        <v>22</v>
      </c>
      <c r="J84" s="12" t="s">
        <v>22</v>
      </c>
    </row>
    <row r="85" spans="1:10" ht="15.75">
      <c r="A85" s="6"/>
    </row>
  </sheetData>
  <mergeCells count="7">
    <mergeCell ref="A8:J8"/>
    <mergeCell ref="A1:J1"/>
    <mergeCell ref="A2:B2"/>
    <mergeCell ref="C2:E2"/>
    <mergeCell ref="F2:H2"/>
    <mergeCell ref="I2:J2"/>
    <mergeCell ref="A7:J7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1</TotalTime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DOLASCI I NOĆENJA STRANIH TURIS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revision>2</cp:revision>
  <dcterms:created xsi:type="dcterms:W3CDTF">2015-02-03T10:45:00Z</dcterms:created>
  <dcterms:modified xsi:type="dcterms:W3CDTF">2015-04-20T11:14:43Z</dcterms:modified>
</cp:coreProperties>
</file>