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8190" activeTab="1"/>
  </bookViews>
  <sheets>
    <sheet name="PROSINAC" sheetId="12" r:id="rId1"/>
    <sheet name="STUDENI" sheetId="11" r:id="rId2"/>
    <sheet name="LISTOPAD" sheetId="10" r:id="rId3"/>
    <sheet name="RUJAN" sheetId="9" r:id="rId4"/>
    <sheet name="KOLOVOZ" sheetId="8" r:id="rId5"/>
    <sheet name="SRPANJ" sheetId="7" r:id="rId6"/>
    <sheet name="LIPANJ" sheetId="6" r:id="rId7"/>
    <sheet name="SVIBANJ" sheetId="1" r:id="rId8"/>
    <sheet name="TRAVANJ" sheetId="2" r:id="rId9"/>
    <sheet name="OŽUJAK" sheetId="3" r:id="rId10"/>
    <sheet name="VELJAČA" sheetId="4" r:id="rId11"/>
    <sheet name="SIJEČANJ" sheetId="5" r:id="rId12"/>
  </sheets>
  <calcPr calcId="125725"/>
</workbook>
</file>

<file path=xl/calcChain.xml><?xml version="1.0" encoding="utf-8"?>
<calcChain xmlns="http://schemas.openxmlformats.org/spreadsheetml/2006/main">
  <c r="E11" i="12"/>
  <c r="F9" i="4"/>
  <c r="E9"/>
  <c r="C9"/>
  <c r="B9"/>
  <c r="G9" l="1"/>
  <c r="D9"/>
  <c r="H10" i="10"/>
  <c r="E10"/>
  <c r="H9"/>
  <c r="E9"/>
  <c r="H9" i="9"/>
  <c r="E9"/>
  <c r="H8"/>
  <c r="E8"/>
  <c r="H8" i="8"/>
  <c r="E8"/>
  <c r="H3" i="7"/>
  <c r="G4" i="1"/>
  <c r="G3"/>
  <c r="D4"/>
  <c r="D3"/>
  <c r="G10" i="2"/>
  <c r="F10"/>
  <c r="E10"/>
  <c r="D10"/>
  <c r="C10"/>
  <c r="B10"/>
  <c r="H9" i="5"/>
  <c r="H8"/>
  <c r="H7"/>
  <c r="H6"/>
  <c r="H5"/>
  <c r="H4"/>
  <c r="H3"/>
  <c r="G10"/>
  <c r="F10"/>
  <c r="D10"/>
  <c r="C10"/>
  <c r="E9"/>
  <c r="E8"/>
  <c r="E7"/>
  <c r="E6"/>
  <c r="E5"/>
  <c r="E4"/>
  <c r="E3"/>
  <c r="E10" l="1"/>
  <c r="H10"/>
  <c r="G11" i="12"/>
  <c r="F11"/>
  <c r="D11"/>
  <c r="C11"/>
  <c r="H7"/>
  <c r="H11" s="1"/>
  <c r="H3"/>
  <c r="E3"/>
  <c r="G8" i="11"/>
  <c r="F8"/>
  <c r="D8"/>
  <c r="C8"/>
  <c r="H7"/>
  <c r="H6"/>
  <c r="H5"/>
  <c r="H4"/>
  <c r="E7"/>
  <c r="E6"/>
  <c r="E5"/>
  <c r="E4"/>
  <c r="E3"/>
  <c r="G12" i="10"/>
  <c r="F12"/>
  <c r="D12"/>
  <c r="C12"/>
  <c r="H11"/>
  <c r="H8"/>
  <c r="H7"/>
  <c r="H6"/>
  <c r="H5"/>
  <c r="H4"/>
  <c r="H3"/>
  <c r="E11"/>
  <c r="E8"/>
  <c r="E7"/>
  <c r="E6"/>
  <c r="E5"/>
  <c r="E4"/>
  <c r="E3"/>
  <c r="G11" i="9"/>
  <c r="F11"/>
  <c r="D11"/>
  <c r="C11"/>
  <c r="H10"/>
  <c r="E10"/>
  <c r="H7"/>
  <c r="E7"/>
  <c r="H6"/>
  <c r="E6"/>
  <c r="H5"/>
  <c r="E5"/>
  <c r="H4"/>
  <c r="E4"/>
  <c r="H3"/>
  <c r="E3"/>
  <c r="G10" i="8"/>
  <c r="F10"/>
  <c r="D10"/>
  <c r="C10"/>
  <c r="H9"/>
  <c r="H7"/>
  <c r="H6"/>
  <c r="H5"/>
  <c r="H4"/>
  <c r="H3"/>
  <c r="E9"/>
  <c r="E7"/>
  <c r="E6"/>
  <c r="E5"/>
  <c r="E4"/>
  <c r="E3"/>
  <c r="E3" i="7"/>
  <c r="H4"/>
  <c r="E4"/>
  <c r="G11"/>
  <c r="F11"/>
  <c r="D11"/>
  <c r="C11"/>
  <c r="H7"/>
  <c r="H6"/>
  <c r="H5"/>
  <c r="E10"/>
  <c r="E7"/>
  <c r="E6"/>
  <c r="E5"/>
  <c r="H8" i="11" l="1"/>
  <c r="E8"/>
  <c r="H10" i="8"/>
  <c r="H12" i="10"/>
  <c r="E12"/>
  <c r="H11" i="9"/>
  <c r="E11"/>
  <c r="E10" i="8"/>
  <c r="H11" i="7"/>
  <c r="E11"/>
</calcChain>
</file>

<file path=xl/sharedStrings.xml><?xml version="1.0" encoding="utf-8"?>
<sst xmlns="http://schemas.openxmlformats.org/spreadsheetml/2006/main" count="229" uniqueCount="46">
  <si>
    <t>SMJEŠTAJ</t>
  </si>
  <si>
    <t>DOLASCI</t>
  </si>
  <si>
    <t>DOMAĆI</t>
  </si>
  <si>
    <t>STRANI</t>
  </si>
  <si>
    <t>UKUPNO</t>
  </si>
  <si>
    <t>NOĆENJA</t>
  </si>
  <si>
    <t>TERME TUHELJ</t>
  </si>
  <si>
    <t>KAMP</t>
  </si>
  <si>
    <t>VILLA SPA MAGIC</t>
  </si>
  <si>
    <t>NOĆ I DAN</t>
  </si>
  <si>
    <t>SVIBANJ</t>
  </si>
  <si>
    <t>SOBE SOFIA</t>
  </si>
  <si>
    <t>APARTMANI MAJER</t>
  </si>
  <si>
    <t>TRAVANJ</t>
  </si>
  <si>
    <t>OŽUJAK</t>
  </si>
  <si>
    <t>VELJAČA</t>
  </si>
  <si>
    <t>SIJEČANJ</t>
  </si>
  <si>
    <t>LIPANJ</t>
  </si>
  <si>
    <t>SOBE NOĆ I DAN</t>
  </si>
  <si>
    <t xml:space="preserve">TU 11 </t>
  </si>
  <si>
    <t>ŠIFRA</t>
  </si>
  <si>
    <t>S R P A NJ</t>
  </si>
  <si>
    <t>KOLOVOZ</t>
  </si>
  <si>
    <t>RUJAN</t>
  </si>
  <si>
    <t>LISTOPAD</t>
  </si>
  <si>
    <t>KUĆA DAJMIR</t>
  </si>
  <si>
    <t>STUDENI</t>
  </si>
  <si>
    <t>PROSINAC</t>
  </si>
  <si>
    <t>DAJMIR</t>
  </si>
  <si>
    <t>VILA SPA MAGIC</t>
  </si>
  <si>
    <t>BIH</t>
  </si>
  <si>
    <t>ITALIJA</t>
  </si>
  <si>
    <t>KUĆA ZA ODMOR DAJMIR</t>
  </si>
  <si>
    <t>TERME TUHELJ(hotel)</t>
  </si>
  <si>
    <t>Kuća za odmor"Drvena Hižica</t>
  </si>
  <si>
    <t>TERME TUHELJ hotel</t>
  </si>
  <si>
    <t>KUĆA ZA ODMOR "DRVENA HIŽICA</t>
  </si>
  <si>
    <t>SOBE NOĆ&amp;DAN</t>
  </si>
  <si>
    <t>KUĆA ZA ODMOR "Drvena hižica"</t>
  </si>
  <si>
    <t>APARTMANI MIAMEA</t>
  </si>
  <si>
    <t>Kuća za odmor "Drvena Hižica"</t>
  </si>
  <si>
    <t>App. Miamea</t>
  </si>
  <si>
    <t>Kuća za odmor Ema</t>
  </si>
  <si>
    <t>APP MIAMEA</t>
  </si>
  <si>
    <t>KUĆA ZA ODMOR "EMA"</t>
  </si>
  <si>
    <t>KUĆA ZA ODMOR "DRVENA HIŽICA"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</si>
</sst>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4"/>
      <color theme="3" tint="0.3999755851924192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3" tint="0.39997558519241921"/>
      <name val="Calibri"/>
      <family val="2"/>
      <charset val="238"/>
      <scheme val="minor"/>
    </font>
    <font>
      <b/>
      <i/>
      <sz val="12"/>
      <color theme="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/>
    <xf numFmtId="0" fontId="1" fillId="0" borderId="2" xfId="0" applyFont="1" applyBorder="1"/>
    <xf numFmtId="0" fontId="2" fillId="0" borderId="1" xfId="0" applyFont="1" applyBorder="1"/>
    <xf numFmtId="0" fontId="3" fillId="0" borderId="1" xfId="0" applyFont="1" applyBorder="1"/>
    <xf numFmtId="0" fontId="4" fillId="0" borderId="0" xfId="0" applyFont="1"/>
    <xf numFmtId="3" fontId="2" fillId="0" borderId="1" xfId="0" applyNumberFormat="1" applyFont="1" applyBorder="1"/>
    <xf numFmtId="0" fontId="7" fillId="0" borderId="0" xfId="0" applyFont="1"/>
    <xf numFmtId="0" fontId="7" fillId="0" borderId="1" xfId="0" applyFont="1" applyBorder="1"/>
    <xf numFmtId="0" fontId="8" fillId="0" borderId="3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0" xfId="0" applyFont="1" applyFill="1"/>
    <xf numFmtId="0" fontId="5" fillId="2" borderId="3" xfId="0" applyFont="1" applyFill="1" applyBorder="1"/>
    <xf numFmtId="0" fontId="5" fillId="2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0" fontId="6" fillId="4" borderId="0" xfId="0" applyFont="1" applyFill="1"/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/>
    <xf numFmtId="0" fontId="5" fillId="3" borderId="2" xfId="0" applyFont="1" applyFill="1" applyBorder="1"/>
    <xf numFmtId="0" fontId="5" fillId="4" borderId="2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3" fontId="7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0" fontId="5" fillId="4" borderId="2" xfId="0" applyFont="1" applyFill="1" applyBorder="1"/>
    <xf numFmtId="0" fontId="7" fillId="4" borderId="1" xfId="0" applyFont="1" applyFill="1" applyBorder="1"/>
    <xf numFmtId="3" fontId="7" fillId="4" borderId="1" xfId="0" applyNumberFormat="1" applyFont="1" applyFill="1" applyBorder="1"/>
    <xf numFmtId="0" fontId="7" fillId="3" borderId="1" xfId="0" applyFont="1" applyFill="1" applyBorder="1"/>
    <xf numFmtId="0" fontId="5" fillId="3" borderId="1" xfId="0" applyFont="1" applyFill="1" applyBorder="1"/>
    <xf numFmtId="3" fontId="7" fillId="3" borderId="1" xfId="0" applyNumberFormat="1" applyFont="1" applyFill="1" applyBorder="1"/>
    <xf numFmtId="3" fontId="5" fillId="3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/>
    <xf numFmtId="0" fontId="6" fillId="3" borderId="0" xfId="0" applyFont="1" applyFill="1"/>
    <xf numFmtId="0" fontId="5" fillId="5" borderId="2" xfId="0" applyFont="1" applyFill="1" applyBorder="1"/>
    <xf numFmtId="0" fontId="1" fillId="3" borderId="2" xfId="0" applyFont="1" applyFill="1" applyBorder="1"/>
    <xf numFmtId="0" fontId="4" fillId="4" borderId="0" xfId="0" applyFont="1" applyFill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7" fillId="0" borderId="0" xfId="0" applyFont="1" applyBorder="1"/>
    <xf numFmtId="0" fontId="0" fillId="0" borderId="0" xfId="0" applyBorder="1"/>
    <xf numFmtId="0" fontId="8" fillId="0" borderId="1" xfId="0" applyFont="1" applyBorder="1"/>
    <xf numFmtId="3" fontId="0" fillId="0" borderId="0" xfId="0" applyNumberFormat="1"/>
    <xf numFmtId="3" fontId="1" fillId="0" borderId="1" xfId="0" applyNumberFormat="1" applyFont="1" applyBorder="1"/>
    <xf numFmtId="2" fontId="1" fillId="0" borderId="1" xfId="0" applyNumberFormat="1" applyFont="1" applyBorder="1"/>
    <xf numFmtId="4" fontId="1" fillId="0" borderId="1" xfId="0" applyNumberFormat="1" applyFont="1" applyBorder="1"/>
    <xf numFmtId="0" fontId="8" fillId="0" borderId="3" xfId="0" applyFont="1" applyBorder="1" applyAlignment="1">
      <alignment wrapText="1"/>
    </xf>
    <xf numFmtId="0" fontId="5" fillId="3" borderId="1" xfId="0" applyFont="1" applyFill="1" applyBorder="1" applyAlignment="1">
      <alignment horizontal="center"/>
    </xf>
    <xf numFmtId="0" fontId="9" fillId="0" borderId="1" xfId="0" applyFont="1" applyBorder="1"/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D16" sqref="D16"/>
    </sheetView>
  </sheetViews>
  <sheetFormatPr defaultRowHeight="15.75"/>
  <cols>
    <col min="1" max="1" width="9.140625" style="9"/>
    <col min="2" max="2" width="24.7109375" style="9" customWidth="1"/>
    <col min="3" max="3" width="17.5703125" style="9" customWidth="1"/>
    <col min="4" max="4" width="16.140625" style="9" customWidth="1"/>
    <col min="5" max="5" width="15.42578125" style="9" customWidth="1"/>
    <col min="6" max="6" width="15.7109375" style="9" customWidth="1"/>
    <col min="7" max="7" width="15.28515625" style="9" customWidth="1"/>
    <col min="8" max="8" width="15.5703125" style="9" customWidth="1"/>
    <col min="9" max="16384" width="9.140625" style="9"/>
  </cols>
  <sheetData>
    <row r="1" spans="1:8">
      <c r="A1" s="37" t="s">
        <v>19</v>
      </c>
      <c r="B1" s="42" t="s">
        <v>27</v>
      </c>
      <c r="C1" s="59" t="s">
        <v>1</v>
      </c>
      <c r="D1" s="59"/>
      <c r="E1" s="57" t="s">
        <v>4</v>
      </c>
      <c r="F1" s="59" t="s">
        <v>5</v>
      </c>
      <c r="G1" s="59"/>
      <c r="H1" s="37" t="s">
        <v>4</v>
      </c>
    </row>
    <row r="2" spans="1:8">
      <c r="A2" s="37" t="s">
        <v>20</v>
      </c>
      <c r="B2" s="41" t="s">
        <v>0</v>
      </c>
      <c r="C2" s="26" t="s">
        <v>2</v>
      </c>
      <c r="D2" s="26" t="s">
        <v>3</v>
      </c>
      <c r="E2" s="26"/>
      <c r="F2" s="26" t="s">
        <v>2</v>
      </c>
      <c r="G2" s="26" t="s">
        <v>3</v>
      </c>
      <c r="H2" s="26"/>
    </row>
    <row r="3" spans="1:8">
      <c r="A3" s="10"/>
      <c r="B3" s="11" t="s">
        <v>6</v>
      </c>
      <c r="C3" s="12">
        <v>1699</v>
      </c>
      <c r="D3" s="12">
        <v>1428</v>
      </c>
      <c r="E3" s="38">
        <f>C3+D3</f>
        <v>3127</v>
      </c>
      <c r="F3" s="12">
        <v>3415</v>
      </c>
      <c r="G3" s="12">
        <v>3639</v>
      </c>
      <c r="H3" s="38">
        <f>F3+G3</f>
        <v>7054</v>
      </c>
    </row>
    <row r="4" spans="1:8">
      <c r="A4" s="10">
        <v>230</v>
      </c>
      <c r="B4" s="11" t="s">
        <v>11</v>
      </c>
      <c r="C4" s="10">
        <v>17</v>
      </c>
      <c r="D4" s="10">
        <v>0</v>
      </c>
      <c r="E4" s="38">
        <v>17</v>
      </c>
      <c r="F4" s="10">
        <v>12</v>
      </c>
      <c r="G4" s="10">
        <v>0</v>
      </c>
      <c r="H4" s="38">
        <v>12</v>
      </c>
    </row>
    <row r="5" spans="1:8">
      <c r="A5" s="10">
        <v>233</v>
      </c>
      <c r="B5" s="11" t="s">
        <v>18</v>
      </c>
      <c r="C5" s="10">
        <v>8</v>
      </c>
      <c r="D5" s="10">
        <v>4</v>
      </c>
      <c r="E5" s="38">
        <v>12</v>
      </c>
      <c r="F5" s="10">
        <v>6</v>
      </c>
      <c r="G5" s="10">
        <v>6</v>
      </c>
      <c r="H5" s="38">
        <v>12</v>
      </c>
    </row>
    <row r="6" spans="1:8">
      <c r="A6" s="10">
        <v>232</v>
      </c>
      <c r="B6" s="11" t="s">
        <v>12</v>
      </c>
      <c r="C6" s="10">
        <v>47</v>
      </c>
      <c r="D6" s="10">
        <v>0</v>
      </c>
      <c r="E6" s="38">
        <v>47</v>
      </c>
      <c r="F6" s="10">
        <v>78</v>
      </c>
      <c r="G6" s="10">
        <v>0</v>
      </c>
      <c r="H6" s="38">
        <v>78</v>
      </c>
    </row>
    <row r="7" spans="1:8">
      <c r="A7" s="10">
        <v>231</v>
      </c>
      <c r="B7" s="11" t="s">
        <v>43</v>
      </c>
      <c r="C7" s="10">
        <v>4</v>
      </c>
      <c r="D7" s="10">
        <v>0</v>
      </c>
      <c r="E7" s="38">
        <v>4</v>
      </c>
      <c r="F7" s="10">
        <v>0</v>
      </c>
      <c r="G7" s="10">
        <v>0</v>
      </c>
      <c r="H7" s="38">
        <f t="shared" ref="H7" si="0">F7+G7</f>
        <v>0</v>
      </c>
    </row>
    <row r="8" spans="1:8">
      <c r="A8" s="10">
        <v>231</v>
      </c>
      <c r="B8" s="11" t="s">
        <v>25</v>
      </c>
      <c r="C8" s="10">
        <v>10</v>
      </c>
      <c r="D8" s="10">
        <v>0</v>
      </c>
      <c r="E8" s="38">
        <v>10</v>
      </c>
      <c r="F8" s="10">
        <v>80</v>
      </c>
      <c r="G8" s="10">
        <v>0</v>
      </c>
      <c r="H8" s="38">
        <v>80</v>
      </c>
    </row>
    <row r="9" spans="1:8" ht="31.5">
      <c r="A9" s="10">
        <v>230</v>
      </c>
      <c r="B9" s="56" t="s">
        <v>45</v>
      </c>
      <c r="C9" s="10">
        <v>2</v>
      </c>
      <c r="D9" s="10">
        <v>0</v>
      </c>
      <c r="E9" s="36">
        <v>2</v>
      </c>
      <c r="F9" s="10">
        <v>2</v>
      </c>
      <c r="G9" s="10">
        <v>0</v>
      </c>
      <c r="H9" s="36">
        <v>2</v>
      </c>
    </row>
    <row r="10" spans="1:8">
      <c r="A10" s="10"/>
      <c r="B10" s="58" t="s">
        <v>44</v>
      </c>
      <c r="C10" s="10">
        <v>0</v>
      </c>
      <c r="D10" s="10">
        <v>5</v>
      </c>
      <c r="E10" s="36">
        <v>5</v>
      </c>
      <c r="F10" s="10">
        <v>0</v>
      </c>
      <c r="G10" s="10">
        <v>15</v>
      </c>
      <c r="H10" s="36">
        <v>15</v>
      </c>
    </row>
    <row r="11" spans="1:8">
      <c r="A11" s="10"/>
      <c r="B11" s="41" t="s">
        <v>4</v>
      </c>
      <c r="C11" s="38">
        <f>SUM(C3:C8)</f>
        <v>1785</v>
      </c>
      <c r="D11" s="38">
        <f>SUM(D3:D8)</f>
        <v>1432</v>
      </c>
      <c r="E11" s="38">
        <f>SUM(E3:E10)</f>
        <v>3224</v>
      </c>
      <c r="F11" s="38">
        <f>SUM(F3:F8)</f>
        <v>3591</v>
      </c>
      <c r="G11" s="38">
        <f>SUM(G3:G8)</f>
        <v>3645</v>
      </c>
      <c r="H11" s="38">
        <f>SUM(H3:H10)</f>
        <v>7253</v>
      </c>
    </row>
  </sheetData>
  <mergeCells count="2">
    <mergeCell ref="C1:D1"/>
    <mergeCell ref="F1:G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F3" sqref="F3"/>
    </sheetView>
  </sheetViews>
  <sheetFormatPr defaultRowHeight="15"/>
  <cols>
    <col min="1" max="1" width="25.140625" customWidth="1"/>
    <col min="2" max="2" width="17.7109375" customWidth="1"/>
    <col min="3" max="3" width="16.42578125" customWidth="1"/>
    <col min="4" max="4" width="18" customWidth="1"/>
    <col min="5" max="5" width="15.140625" customWidth="1"/>
    <col min="6" max="6" width="14.140625" customWidth="1"/>
    <col min="7" max="7" width="14" customWidth="1"/>
  </cols>
  <sheetData>
    <row r="1" spans="1:7" ht="21">
      <c r="A1" s="7" t="s">
        <v>14</v>
      </c>
      <c r="B1" s="64" t="s">
        <v>1</v>
      </c>
      <c r="C1" s="64"/>
      <c r="D1" s="1" t="s">
        <v>4</v>
      </c>
      <c r="E1" s="64" t="s">
        <v>5</v>
      </c>
      <c r="F1" s="64"/>
      <c r="G1" s="2" t="s">
        <v>4</v>
      </c>
    </row>
    <row r="2" spans="1:7" ht="18.75">
      <c r="A2" s="2" t="s">
        <v>0</v>
      </c>
      <c r="B2" s="4" t="s">
        <v>2</v>
      </c>
      <c r="C2" s="4" t="s">
        <v>3</v>
      </c>
      <c r="D2" s="4"/>
      <c r="E2" s="4" t="s">
        <v>2</v>
      </c>
      <c r="F2" s="4" t="s">
        <v>3</v>
      </c>
      <c r="G2" s="4"/>
    </row>
    <row r="3" spans="1:7" ht="18.75">
      <c r="A3" s="6" t="s">
        <v>6</v>
      </c>
      <c r="B3" s="8">
        <v>986</v>
      </c>
      <c r="C3" s="8">
        <v>1099</v>
      </c>
      <c r="D3" s="8">
        <v>2085</v>
      </c>
      <c r="E3" s="8">
        <v>1877</v>
      </c>
      <c r="F3" s="8">
        <v>3958</v>
      </c>
      <c r="G3" s="8">
        <v>5835</v>
      </c>
    </row>
    <row r="4" spans="1:7" ht="18.75">
      <c r="A4" s="6" t="s">
        <v>7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</row>
    <row r="5" spans="1:7" ht="18.75">
      <c r="A5" s="6" t="s">
        <v>11</v>
      </c>
      <c r="B5" s="5">
        <v>3</v>
      </c>
      <c r="C5" s="5">
        <v>0</v>
      </c>
      <c r="D5" s="5">
        <v>3</v>
      </c>
      <c r="E5" s="5">
        <v>4</v>
      </c>
      <c r="F5" s="5">
        <v>0</v>
      </c>
      <c r="G5" s="5">
        <v>4</v>
      </c>
    </row>
    <row r="6" spans="1:7" ht="18.75">
      <c r="A6" s="6" t="s">
        <v>12</v>
      </c>
      <c r="B6" s="5">
        <v>27</v>
      </c>
      <c r="C6" s="5">
        <v>4</v>
      </c>
      <c r="D6" s="5">
        <v>31</v>
      </c>
      <c r="E6" s="5">
        <v>57</v>
      </c>
      <c r="F6" s="5">
        <v>4</v>
      </c>
      <c r="G6" s="5">
        <v>61</v>
      </c>
    </row>
    <row r="7" spans="1:7" ht="18.75">
      <c r="A7" s="6" t="s">
        <v>8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</row>
    <row r="8" spans="1:7" ht="18.75">
      <c r="A8" s="6" t="s">
        <v>9</v>
      </c>
      <c r="B8" s="5">
        <v>30</v>
      </c>
      <c r="C8" s="5">
        <v>0</v>
      </c>
      <c r="D8" s="5">
        <v>30</v>
      </c>
      <c r="E8" s="5">
        <v>63</v>
      </c>
      <c r="F8" s="5">
        <v>0</v>
      </c>
      <c r="G8" s="5">
        <v>63</v>
      </c>
    </row>
    <row r="9" spans="1:7" ht="18.75">
      <c r="A9" s="2" t="s">
        <v>4</v>
      </c>
      <c r="B9" s="8">
        <v>1046</v>
      </c>
      <c r="C9" s="8">
        <v>1103</v>
      </c>
      <c r="D9" s="8">
        <v>2149</v>
      </c>
      <c r="E9" s="8">
        <v>2001</v>
      </c>
      <c r="F9" s="8">
        <v>3962</v>
      </c>
      <c r="G9" s="8">
        <v>5963</v>
      </c>
    </row>
  </sheetData>
  <mergeCells count="2">
    <mergeCell ref="B1:C1"/>
    <mergeCell ref="E1:F1"/>
  </mergeCells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B3" sqref="B3"/>
    </sheetView>
  </sheetViews>
  <sheetFormatPr defaultRowHeight="15"/>
  <cols>
    <col min="1" max="1" width="25.5703125" customWidth="1"/>
    <col min="2" max="2" width="17.42578125" customWidth="1"/>
    <col min="3" max="3" width="16" customWidth="1"/>
    <col min="4" max="4" width="14.42578125" customWidth="1"/>
    <col min="5" max="5" width="15.7109375" customWidth="1"/>
    <col min="6" max="6" width="15.28515625" customWidth="1"/>
    <col min="7" max="7" width="15.42578125" customWidth="1"/>
  </cols>
  <sheetData>
    <row r="1" spans="1:7" ht="21">
      <c r="A1" s="7" t="s">
        <v>15</v>
      </c>
      <c r="B1" s="64" t="s">
        <v>1</v>
      </c>
      <c r="C1" s="64"/>
      <c r="D1" s="1" t="s">
        <v>4</v>
      </c>
      <c r="E1" s="64" t="s">
        <v>5</v>
      </c>
      <c r="F1" s="64"/>
      <c r="G1" s="2" t="s">
        <v>4</v>
      </c>
    </row>
    <row r="2" spans="1:7" ht="18.75">
      <c r="A2" s="2" t="s">
        <v>0</v>
      </c>
      <c r="B2" s="4" t="s">
        <v>2</v>
      </c>
      <c r="C2" s="4" t="s">
        <v>3</v>
      </c>
      <c r="D2" s="4"/>
      <c r="E2" s="4" t="s">
        <v>2</v>
      </c>
      <c r="F2" s="4" t="s">
        <v>3</v>
      </c>
      <c r="G2" s="4"/>
    </row>
    <row r="3" spans="1:7" ht="18.75">
      <c r="A3" s="6" t="s">
        <v>6</v>
      </c>
      <c r="B3" s="8">
        <v>1395</v>
      </c>
      <c r="C3" s="8">
        <v>1205</v>
      </c>
      <c r="D3" s="8">
        <v>2600</v>
      </c>
      <c r="E3" s="8">
        <v>2587</v>
      </c>
      <c r="F3" s="8">
        <v>2790</v>
      </c>
      <c r="G3" s="8">
        <v>5377</v>
      </c>
    </row>
    <row r="4" spans="1:7" ht="18.75">
      <c r="A4" s="6" t="s">
        <v>7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</row>
    <row r="5" spans="1:7" ht="18.75">
      <c r="A5" s="6" t="s">
        <v>11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</row>
    <row r="6" spans="1:7" ht="18.75">
      <c r="A6" s="6" t="s">
        <v>12</v>
      </c>
      <c r="B6" s="5">
        <v>42</v>
      </c>
      <c r="C6" s="5">
        <v>0</v>
      </c>
      <c r="D6" s="5">
        <v>42</v>
      </c>
      <c r="E6" s="5">
        <v>85</v>
      </c>
      <c r="F6" s="5">
        <v>0</v>
      </c>
      <c r="G6" s="5">
        <v>85</v>
      </c>
    </row>
    <row r="7" spans="1:7" ht="18.75">
      <c r="A7" s="6" t="s">
        <v>8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</row>
    <row r="8" spans="1:7" ht="18.75">
      <c r="A8" s="6" t="s">
        <v>9</v>
      </c>
      <c r="B8" s="5">
        <v>30</v>
      </c>
      <c r="C8" s="5">
        <v>0</v>
      </c>
      <c r="D8" s="5">
        <v>30</v>
      </c>
      <c r="E8" s="5">
        <v>44</v>
      </c>
      <c r="F8" s="5">
        <v>0</v>
      </c>
      <c r="G8" s="5">
        <v>44</v>
      </c>
    </row>
    <row r="9" spans="1:7" ht="18.75">
      <c r="A9" s="2" t="s">
        <v>4</v>
      </c>
      <c r="B9" s="8">
        <f>B3+B4+B5+B6+B7+B8</f>
        <v>1467</v>
      </c>
      <c r="C9" s="8">
        <f>C3+C4+C5+C6+C7+C8</f>
        <v>1205</v>
      </c>
      <c r="D9" s="8">
        <f>B9+C9</f>
        <v>2672</v>
      </c>
      <c r="E9" s="8">
        <f>E3+E4+E5+E6+E7+E8</f>
        <v>2716</v>
      </c>
      <c r="F9" s="8">
        <f>F3+F4+F5+F6+F7+F8</f>
        <v>2790</v>
      </c>
      <c r="G9" s="8">
        <f>E9+F9</f>
        <v>5506</v>
      </c>
    </row>
  </sheetData>
  <mergeCells count="2">
    <mergeCell ref="B1:C1"/>
    <mergeCell ref="E1:F1"/>
  </mergeCells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1"/>
  <sheetViews>
    <sheetView workbookViewId="0">
      <selection activeCell="H3" sqref="H3"/>
    </sheetView>
  </sheetViews>
  <sheetFormatPr defaultRowHeight="15"/>
  <cols>
    <col min="1" max="1" width="8" customWidth="1"/>
    <col min="2" max="2" width="25.28515625" customWidth="1"/>
    <col min="3" max="3" width="11" customWidth="1"/>
    <col min="4" max="4" width="12.140625" customWidth="1"/>
    <col min="5" max="5" width="16" customWidth="1"/>
    <col min="6" max="6" width="12" customWidth="1"/>
    <col min="7" max="7" width="12.42578125" customWidth="1"/>
    <col min="8" max="8" width="15.42578125" customWidth="1"/>
  </cols>
  <sheetData>
    <row r="1" spans="1:9" ht="21">
      <c r="A1" s="32" t="s">
        <v>19</v>
      </c>
      <c r="B1" s="45" t="s">
        <v>16</v>
      </c>
      <c r="C1" s="65" t="s">
        <v>1</v>
      </c>
      <c r="D1" s="65"/>
      <c r="E1" s="46" t="s">
        <v>4</v>
      </c>
      <c r="F1" s="65" t="s">
        <v>5</v>
      </c>
      <c r="G1" s="65"/>
      <c r="H1" s="47" t="s">
        <v>4</v>
      </c>
    </row>
    <row r="2" spans="1:9" ht="18.75">
      <c r="A2" s="32" t="s">
        <v>20</v>
      </c>
      <c r="B2" s="47" t="s">
        <v>0</v>
      </c>
      <c r="C2" s="48" t="s">
        <v>2</v>
      </c>
      <c r="D2" s="48" t="s">
        <v>3</v>
      </c>
      <c r="E2" s="44"/>
      <c r="F2" s="48" t="s">
        <v>2</v>
      </c>
      <c r="G2" s="48" t="s">
        <v>3</v>
      </c>
      <c r="H2" s="44"/>
    </row>
    <row r="3" spans="1:9" ht="15.75">
      <c r="A3" s="10"/>
      <c r="B3" s="51" t="s">
        <v>6</v>
      </c>
      <c r="C3" s="12">
        <v>2480</v>
      </c>
      <c r="D3" s="12">
        <v>714</v>
      </c>
      <c r="E3" s="35">
        <f>SUM(C3:D3)</f>
        <v>3194</v>
      </c>
      <c r="F3" s="12">
        <v>5960</v>
      </c>
      <c r="G3" s="12">
        <v>1931</v>
      </c>
      <c r="H3" s="35">
        <f>SUM(F3:G3)</f>
        <v>7891</v>
      </c>
    </row>
    <row r="4" spans="1:9" ht="15.75">
      <c r="A4" s="10"/>
      <c r="B4" s="51" t="s">
        <v>7</v>
      </c>
      <c r="C4" s="10">
        <v>0</v>
      </c>
      <c r="D4" s="10">
        <v>0</v>
      </c>
      <c r="E4" s="35">
        <f t="shared" ref="E4:E9" si="0">SUM(C4:D4)</f>
        <v>0</v>
      </c>
      <c r="F4" s="10">
        <v>0</v>
      </c>
      <c r="G4" s="10">
        <v>0</v>
      </c>
      <c r="H4" s="35">
        <f t="shared" ref="H4:H9" si="1">SUM(F4:G4)</f>
        <v>0</v>
      </c>
    </row>
    <row r="5" spans="1:9" ht="15.75">
      <c r="A5" s="10">
        <v>221</v>
      </c>
      <c r="B5" s="51" t="s">
        <v>11</v>
      </c>
      <c r="C5" s="10">
        <v>4</v>
      </c>
      <c r="D5" s="10">
        <v>0</v>
      </c>
      <c r="E5" s="35">
        <f t="shared" si="0"/>
        <v>4</v>
      </c>
      <c r="F5" s="10">
        <v>6</v>
      </c>
      <c r="G5" s="10">
        <v>0</v>
      </c>
      <c r="H5" s="35">
        <f t="shared" si="1"/>
        <v>6</v>
      </c>
    </row>
    <row r="6" spans="1:9" ht="15.75">
      <c r="A6" s="10">
        <v>220</v>
      </c>
      <c r="B6" s="51" t="s">
        <v>9</v>
      </c>
      <c r="C6" s="10">
        <v>27</v>
      </c>
      <c r="D6" s="10">
        <v>0</v>
      </c>
      <c r="E6" s="35">
        <f t="shared" si="0"/>
        <v>27</v>
      </c>
      <c r="F6" s="10">
        <v>52</v>
      </c>
      <c r="G6" s="10">
        <v>0</v>
      </c>
      <c r="H6" s="35">
        <f t="shared" si="1"/>
        <v>52</v>
      </c>
    </row>
    <row r="7" spans="1:9" ht="15.75">
      <c r="A7" s="10">
        <v>226</v>
      </c>
      <c r="B7" s="51" t="s">
        <v>12</v>
      </c>
      <c r="C7" s="10">
        <v>68</v>
      </c>
      <c r="D7" s="10">
        <v>6</v>
      </c>
      <c r="E7" s="35">
        <f t="shared" si="0"/>
        <v>74</v>
      </c>
      <c r="F7" s="10">
        <v>142</v>
      </c>
      <c r="G7" s="10">
        <v>16</v>
      </c>
      <c r="H7" s="35">
        <f t="shared" si="1"/>
        <v>158</v>
      </c>
      <c r="I7" t="s">
        <v>30</v>
      </c>
    </row>
    <row r="8" spans="1:9" ht="15.75">
      <c r="A8" s="10">
        <v>225</v>
      </c>
      <c r="B8" s="51" t="s">
        <v>29</v>
      </c>
      <c r="C8" s="10">
        <v>0</v>
      </c>
      <c r="D8" s="10">
        <v>0</v>
      </c>
      <c r="E8" s="35">
        <f t="shared" si="0"/>
        <v>0</v>
      </c>
      <c r="F8" s="10">
        <v>0</v>
      </c>
      <c r="G8" s="10">
        <v>0</v>
      </c>
      <c r="H8" s="35">
        <f t="shared" si="1"/>
        <v>0</v>
      </c>
    </row>
    <row r="9" spans="1:9" ht="15.75">
      <c r="A9" s="10">
        <v>222</v>
      </c>
      <c r="B9" s="51" t="s">
        <v>28</v>
      </c>
      <c r="C9" s="10">
        <v>2</v>
      </c>
      <c r="D9" s="10">
        <v>6</v>
      </c>
      <c r="E9" s="35">
        <f t="shared" si="0"/>
        <v>8</v>
      </c>
      <c r="F9" s="10">
        <v>4</v>
      </c>
      <c r="G9" s="10">
        <v>6</v>
      </c>
      <c r="H9" s="35">
        <f t="shared" si="1"/>
        <v>10</v>
      </c>
      <c r="I9" t="s">
        <v>31</v>
      </c>
    </row>
    <row r="10" spans="1:9" ht="15.75">
      <c r="A10" s="34"/>
      <c r="B10" s="32" t="s">
        <v>4</v>
      </c>
      <c r="C10" s="35">
        <f>SUM(C3:C9)</f>
        <v>2581</v>
      </c>
      <c r="D10" s="35">
        <f t="shared" ref="D10:H10" si="2">SUM(D3:D9)</f>
        <v>726</v>
      </c>
      <c r="E10" s="35">
        <f t="shared" si="2"/>
        <v>3307</v>
      </c>
      <c r="F10" s="35">
        <f t="shared" si="2"/>
        <v>6164</v>
      </c>
      <c r="G10" s="35">
        <f t="shared" si="2"/>
        <v>1953</v>
      </c>
      <c r="H10" s="35">
        <f t="shared" si="2"/>
        <v>8117</v>
      </c>
    </row>
    <row r="11" spans="1:9" ht="15.75">
      <c r="A11" s="49"/>
      <c r="B11" s="50"/>
    </row>
  </sheetData>
  <mergeCells count="2">
    <mergeCell ref="C1:D1"/>
    <mergeCell ref="F1:G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K12" sqref="K12"/>
    </sheetView>
  </sheetViews>
  <sheetFormatPr defaultRowHeight="15.75"/>
  <cols>
    <col min="1" max="1" width="9.140625" style="9"/>
    <col min="2" max="2" width="21.140625" style="9" customWidth="1"/>
    <col min="3" max="3" width="12.85546875" style="9" customWidth="1"/>
    <col min="4" max="4" width="12.7109375" style="9" customWidth="1"/>
    <col min="5" max="5" width="12" style="9" customWidth="1"/>
    <col min="6" max="7" width="12.85546875" style="9" customWidth="1"/>
    <col min="8" max="8" width="11.7109375" style="9" customWidth="1"/>
    <col min="9" max="16384" width="9.140625" style="9"/>
  </cols>
  <sheetData>
    <row r="1" spans="1:8">
      <c r="A1" s="37" t="s">
        <v>19</v>
      </c>
      <c r="B1" s="42" t="s">
        <v>26</v>
      </c>
      <c r="C1" s="59" t="s">
        <v>1</v>
      </c>
      <c r="D1" s="59"/>
      <c r="E1" s="40" t="s">
        <v>4</v>
      </c>
      <c r="F1" s="59" t="s">
        <v>5</v>
      </c>
      <c r="G1" s="59"/>
      <c r="H1" s="37" t="s">
        <v>4</v>
      </c>
    </row>
    <row r="2" spans="1:8">
      <c r="A2" s="37" t="s">
        <v>20</v>
      </c>
      <c r="B2" s="41" t="s">
        <v>0</v>
      </c>
      <c r="C2" s="26" t="s">
        <v>2</v>
      </c>
      <c r="D2" s="26" t="s">
        <v>3</v>
      </c>
      <c r="E2" s="43"/>
      <c r="F2" s="26" t="s">
        <v>2</v>
      </c>
      <c r="G2" s="26" t="s">
        <v>3</v>
      </c>
      <c r="H2" s="43"/>
    </row>
    <row r="3" spans="1:8">
      <c r="A3" s="10"/>
      <c r="B3" s="11" t="s">
        <v>6</v>
      </c>
      <c r="C3" s="12">
        <v>2234</v>
      </c>
      <c r="D3" s="12">
        <v>983</v>
      </c>
      <c r="E3" s="38">
        <f>C3+D3</f>
        <v>3217</v>
      </c>
      <c r="F3" s="12">
        <v>4426</v>
      </c>
      <c r="G3" s="12">
        <v>2863</v>
      </c>
      <c r="H3" s="38">
        <v>7289</v>
      </c>
    </row>
    <row r="4" spans="1:8">
      <c r="A4" s="10">
        <v>221</v>
      </c>
      <c r="B4" s="11" t="s">
        <v>11</v>
      </c>
      <c r="C4" s="10">
        <v>5</v>
      </c>
      <c r="D4" s="10">
        <v>2</v>
      </c>
      <c r="E4" s="38">
        <f t="shared" ref="E4:E7" si="0">C4+D4</f>
        <v>7</v>
      </c>
      <c r="F4" s="10">
        <v>5</v>
      </c>
      <c r="G4" s="10">
        <v>2</v>
      </c>
      <c r="H4" s="38">
        <f t="shared" ref="H4:H7" si="1">F4+G4</f>
        <v>7</v>
      </c>
    </row>
    <row r="5" spans="1:8">
      <c r="A5" s="10">
        <v>220</v>
      </c>
      <c r="B5" s="11" t="s">
        <v>18</v>
      </c>
      <c r="C5" s="10">
        <v>19</v>
      </c>
      <c r="D5" s="10">
        <v>6</v>
      </c>
      <c r="E5" s="38">
        <f t="shared" si="0"/>
        <v>25</v>
      </c>
      <c r="F5" s="10">
        <v>36</v>
      </c>
      <c r="G5" s="10">
        <v>6</v>
      </c>
      <c r="H5" s="38">
        <f t="shared" si="1"/>
        <v>42</v>
      </c>
    </row>
    <row r="6" spans="1:8">
      <c r="A6" s="10">
        <v>226</v>
      </c>
      <c r="B6" s="11" t="s">
        <v>12</v>
      </c>
      <c r="C6" s="10">
        <v>37</v>
      </c>
      <c r="D6" s="10">
        <v>1</v>
      </c>
      <c r="E6" s="38">
        <f t="shared" si="0"/>
        <v>38</v>
      </c>
      <c r="F6" s="10">
        <v>67</v>
      </c>
      <c r="G6" s="10">
        <v>2</v>
      </c>
      <c r="H6" s="38">
        <f t="shared" si="1"/>
        <v>69</v>
      </c>
    </row>
    <row r="7" spans="1:8">
      <c r="A7" s="10"/>
      <c r="B7" s="11" t="s">
        <v>43</v>
      </c>
      <c r="C7" s="10">
        <v>4</v>
      </c>
      <c r="D7" s="10">
        <v>0</v>
      </c>
      <c r="E7" s="38">
        <f t="shared" si="0"/>
        <v>4</v>
      </c>
      <c r="F7" s="10">
        <v>4</v>
      </c>
      <c r="G7" s="10">
        <v>0</v>
      </c>
      <c r="H7" s="38">
        <f t="shared" si="1"/>
        <v>4</v>
      </c>
    </row>
    <row r="8" spans="1:8">
      <c r="A8" s="10"/>
      <c r="B8" s="41" t="s">
        <v>4</v>
      </c>
      <c r="C8" s="39">
        <f>SUM(C3:C7)</f>
        <v>2299</v>
      </c>
      <c r="D8" s="39">
        <f t="shared" ref="D8:H8" si="2">SUM(D3:D7)</f>
        <v>992</v>
      </c>
      <c r="E8" s="39">
        <f t="shared" si="2"/>
        <v>3291</v>
      </c>
      <c r="F8" s="39">
        <f t="shared" si="2"/>
        <v>4538</v>
      </c>
      <c r="G8" s="39">
        <f t="shared" si="2"/>
        <v>2873</v>
      </c>
      <c r="H8" s="39">
        <f t="shared" si="2"/>
        <v>7411</v>
      </c>
    </row>
  </sheetData>
  <mergeCells count="2">
    <mergeCell ref="C1:D1"/>
    <mergeCell ref="F1:G1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G4" sqref="G4"/>
    </sheetView>
  </sheetViews>
  <sheetFormatPr defaultRowHeight="15.75"/>
  <cols>
    <col min="1" max="1" width="9.140625" style="9"/>
    <col min="2" max="2" width="24.7109375" style="9" customWidth="1"/>
    <col min="3" max="3" width="17.5703125" style="9" customWidth="1"/>
    <col min="4" max="4" width="16.140625" style="9" customWidth="1"/>
    <col min="5" max="5" width="15.42578125" style="9" customWidth="1"/>
    <col min="6" max="6" width="15.7109375" style="9" customWidth="1"/>
    <col min="7" max="7" width="15.28515625" style="9" customWidth="1"/>
    <col min="8" max="8" width="15.5703125" style="9" customWidth="1"/>
    <col min="9" max="16384" width="9.140625" style="9"/>
  </cols>
  <sheetData>
    <row r="1" spans="1:8">
      <c r="A1" s="32" t="s">
        <v>19</v>
      </c>
      <c r="B1" s="23" t="s">
        <v>24</v>
      </c>
      <c r="C1" s="60" t="s">
        <v>1</v>
      </c>
      <c r="D1" s="60"/>
      <c r="E1" s="31" t="s">
        <v>4</v>
      </c>
      <c r="F1" s="60" t="s">
        <v>5</v>
      </c>
      <c r="G1" s="60"/>
      <c r="H1" s="32" t="s">
        <v>4</v>
      </c>
    </row>
    <row r="2" spans="1:8">
      <c r="A2" s="32" t="s">
        <v>20</v>
      </c>
      <c r="B2" s="25" t="s">
        <v>0</v>
      </c>
      <c r="C2" s="33" t="s">
        <v>2</v>
      </c>
      <c r="D2" s="33" t="s">
        <v>3</v>
      </c>
      <c r="E2" s="26"/>
      <c r="F2" s="33" t="s">
        <v>2</v>
      </c>
      <c r="G2" s="33" t="s">
        <v>3</v>
      </c>
      <c r="H2" s="26"/>
    </row>
    <row r="3" spans="1:8">
      <c r="A3" s="36"/>
      <c r="B3" s="11" t="s">
        <v>6</v>
      </c>
      <c r="C3" s="12">
        <v>1460</v>
      </c>
      <c r="D3" s="12">
        <v>2255</v>
      </c>
      <c r="E3" s="35">
        <f>C3+D3</f>
        <v>3715</v>
      </c>
      <c r="F3" s="12">
        <v>2745</v>
      </c>
      <c r="G3" s="12">
        <v>5531</v>
      </c>
      <c r="H3" s="35">
        <f>F3+G3</f>
        <v>8276</v>
      </c>
    </row>
    <row r="4" spans="1:8">
      <c r="A4" s="36"/>
      <c r="B4" s="11" t="s">
        <v>7</v>
      </c>
      <c r="C4" s="10">
        <v>21</v>
      </c>
      <c r="D4" s="10">
        <v>19</v>
      </c>
      <c r="E4" s="35">
        <f t="shared" ref="E4:E11" si="0">C4+D4</f>
        <v>40</v>
      </c>
      <c r="F4" s="10">
        <v>61</v>
      </c>
      <c r="G4" s="10">
        <v>41</v>
      </c>
      <c r="H4" s="35">
        <f t="shared" ref="H4:H11" si="1">F4+G4</f>
        <v>102</v>
      </c>
    </row>
    <row r="5" spans="1:8">
      <c r="A5" s="10">
        <v>221</v>
      </c>
      <c r="B5" s="11" t="s">
        <v>11</v>
      </c>
      <c r="C5" s="10">
        <v>15</v>
      </c>
      <c r="D5" s="10">
        <v>5</v>
      </c>
      <c r="E5" s="35">
        <f t="shared" si="0"/>
        <v>20</v>
      </c>
      <c r="F5" s="10">
        <v>29</v>
      </c>
      <c r="G5" s="10">
        <v>6</v>
      </c>
      <c r="H5" s="35">
        <f t="shared" si="1"/>
        <v>35</v>
      </c>
    </row>
    <row r="6" spans="1:8">
      <c r="A6" s="10">
        <v>220</v>
      </c>
      <c r="B6" s="11" t="s">
        <v>18</v>
      </c>
      <c r="C6" s="10">
        <v>23</v>
      </c>
      <c r="D6" s="10">
        <v>9</v>
      </c>
      <c r="E6" s="35">
        <f t="shared" si="0"/>
        <v>32</v>
      </c>
      <c r="F6" s="10">
        <v>35</v>
      </c>
      <c r="G6" s="10">
        <v>16</v>
      </c>
      <c r="H6" s="35">
        <f t="shared" si="1"/>
        <v>51</v>
      </c>
    </row>
    <row r="7" spans="1:8">
      <c r="A7" s="10">
        <v>226</v>
      </c>
      <c r="B7" s="11" t="s">
        <v>12</v>
      </c>
      <c r="C7" s="10">
        <v>40</v>
      </c>
      <c r="D7" s="10">
        <v>1</v>
      </c>
      <c r="E7" s="35">
        <f t="shared" si="0"/>
        <v>41</v>
      </c>
      <c r="F7" s="10">
        <v>80</v>
      </c>
      <c r="G7" s="10">
        <v>2</v>
      </c>
      <c r="H7" s="35">
        <f t="shared" si="1"/>
        <v>82</v>
      </c>
    </row>
    <row r="8" spans="1:8">
      <c r="A8" s="10">
        <v>225</v>
      </c>
      <c r="B8" s="11" t="s">
        <v>8</v>
      </c>
      <c r="C8" s="10">
        <v>0</v>
      </c>
      <c r="D8" s="10">
        <v>5</v>
      </c>
      <c r="E8" s="35">
        <f t="shared" si="0"/>
        <v>5</v>
      </c>
      <c r="F8" s="10">
        <v>0</v>
      </c>
      <c r="G8" s="10">
        <v>35</v>
      </c>
      <c r="H8" s="35">
        <f t="shared" si="1"/>
        <v>35</v>
      </c>
    </row>
    <row r="9" spans="1:8" ht="31.5">
      <c r="A9" s="10"/>
      <c r="B9" s="56" t="s">
        <v>40</v>
      </c>
      <c r="C9" s="10">
        <v>4</v>
      </c>
      <c r="D9" s="10">
        <v>0</v>
      </c>
      <c r="E9" s="35">
        <f t="shared" si="0"/>
        <v>4</v>
      </c>
      <c r="F9" s="10">
        <v>8</v>
      </c>
      <c r="G9" s="10">
        <v>0</v>
      </c>
      <c r="H9" s="35">
        <f t="shared" si="1"/>
        <v>8</v>
      </c>
    </row>
    <row r="10" spans="1:8">
      <c r="A10" s="10"/>
      <c r="B10" s="11" t="s">
        <v>41</v>
      </c>
      <c r="C10" s="10">
        <v>3</v>
      </c>
      <c r="D10" s="10">
        <v>0</v>
      </c>
      <c r="E10" s="35">
        <f t="shared" si="0"/>
        <v>3</v>
      </c>
      <c r="F10" s="10">
        <v>3</v>
      </c>
      <c r="G10" s="10">
        <v>0</v>
      </c>
      <c r="H10" s="35">
        <f t="shared" si="1"/>
        <v>3</v>
      </c>
    </row>
    <row r="11" spans="1:8">
      <c r="A11" s="10"/>
      <c r="B11" s="11" t="s">
        <v>42</v>
      </c>
      <c r="C11" s="10">
        <v>4</v>
      </c>
      <c r="D11" s="10">
        <v>0</v>
      </c>
      <c r="E11" s="35">
        <f t="shared" si="0"/>
        <v>4</v>
      </c>
      <c r="F11" s="10">
        <v>12</v>
      </c>
      <c r="G11" s="10">
        <v>0</v>
      </c>
      <c r="H11" s="35">
        <f t="shared" si="1"/>
        <v>12</v>
      </c>
    </row>
    <row r="12" spans="1:8">
      <c r="A12" s="34"/>
      <c r="B12" s="25" t="s">
        <v>4</v>
      </c>
      <c r="C12" s="35">
        <f t="shared" ref="C12:H12" si="2">SUM(C3:C11)</f>
        <v>1570</v>
      </c>
      <c r="D12" s="35">
        <f t="shared" si="2"/>
        <v>2294</v>
      </c>
      <c r="E12" s="35">
        <f t="shared" si="2"/>
        <v>3864</v>
      </c>
      <c r="F12" s="35">
        <f t="shared" si="2"/>
        <v>2973</v>
      </c>
      <c r="G12" s="35">
        <f t="shared" si="2"/>
        <v>5631</v>
      </c>
      <c r="H12" s="35">
        <f t="shared" si="2"/>
        <v>8604</v>
      </c>
    </row>
  </sheetData>
  <mergeCells count="2">
    <mergeCell ref="C1:D1"/>
    <mergeCell ref="F1:G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G3" sqref="G3"/>
    </sheetView>
  </sheetViews>
  <sheetFormatPr defaultRowHeight="15.75"/>
  <cols>
    <col min="1" max="1" width="9.140625" style="14"/>
    <col min="2" max="2" width="24.7109375" style="9" customWidth="1"/>
    <col min="3" max="3" width="17.5703125" style="14" customWidth="1"/>
    <col min="4" max="4" width="16.140625" style="9" customWidth="1"/>
    <col min="5" max="5" width="15.42578125" style="9" customWidth="1"/>
    <col min="6" max="6" width="15.7109375" style="9" customWidth="1"/>
    <col min="7" max="7" width="15.28515625" style="9" customWidth="1"/>
    <col min="8" max="8" width="15.5703125" style="14" customWidth="1"/>
    <col min="9" max="16384" width="9.140625" style="9"/>
  </cols>
  <sheetData>
    <row r="1" spans="1:8">
      <c r="A1" s="30" t="s">
        <v>19</v>
      </c>
      <c r="B1" s="23" t="s">
        <v>23</v>
      </c>
      <c r="C1" s="61" t="s">
        <v>1</v>
      </c>
      <c r="D1" s="62"/>
      <c r="E1" s="30" t="s">
        <v>4</v>
      </c>
      <c r="F1" s="60" t="s">
        <v>5</v>
      </c>
      <c r="G1" s="60"/>
      <c r="H1" s="30" t="s">
        <v>4</v>
      </c>
    </row>
    <row r="2" spans="1:8">
      <c r="A2" s="30" t="s">
        <v>20</v>
      </c>
      <c r="B2" s="25" t="s">
        <v>0</v>
      </c>
      <c r="C2" s="27" t="s">
        <v>2</v>
      </c>
      <c r="D2" s="27" t="s">
        <v>3</v>
      </c>
      <c r="E2" s="26"/>
      <c r="F2" s="27" t="s">
        <v>2</v>
      </c>
      <c r="G2" s="27" t="s">
        <v>3</v>
      </c>
      <c r="H2" s="20"/>
    </row>
    <row r="3" spans="1:8">
      <c r="A3" s="15"/>
      <c r="B3" s="11" t="s">
        <v>6</v>
      </c>
      <c r="C3" s="21">
        <v>1471</v>
      </c>
      <c r="D3" s="12">
        <v>1173</v>
      </c>
      <c r="E3" s="29">
        <f>C3+D3</f>
        <v>2644</v>
      </c>
      <c r="F3" s="21">
        <v>2936</v>
      </c>
      <c r="G3" s="21">
        <v>2446</v>
      </c>
      <c r="H3" s="28">
        <f t="shared" ref="H3:H4" si="0">F3+G3</f>
        <v>5382</v>
      </c>
    </row>
    <row r="4" spans="1:8">
      <c r="A4" s="15"/>
      <c r="B4" s="11" t="s">
        <v>7</v>
      </c>
      <c r="C4" s="13">
        <v>27</v>
      </c>
      <c r="D4" s="10">
        <v>27</v>
      </c>
      <c r="E4" s="28">
        <f t="shared" ref="E4" si="1">C4+D4</f>
        <v>54</v>
      </c>
      <c r="F4" s="13">
        <v>146</v>
      </c>
      <c r="G4" s="13">
        <v>45</v>
      </c>
      <c r="H4" s="28">
        <f t="shared" si="0"/>
        <v>191</v>
      </c>
    </row>
    <row r="5" spans="1:8">
      <c r="A5" s="13">
        <v>221</v>
      </c>
      <c r="B5" s="11" t="s">
        <v>11</v>
      </c>
      <c r="C5" s="13">
        <v>7</v>
      </c>
      <c r="D5" s="10">
        <v>0</v>
      </c>
      <c r="E5" s="28">
        <f>C5+D5</f>
        <v>7</v>
      </c>
      <c r="F5" s="13">
        <v>10</v>
      </c>
      <c r="G5" s="13">
        <v>0</v>
      </c>
      <c r="H5" s="28">
        <f>F5+G5</f>
        <v>10</v>
      </c>
    </row>
    <row r="6" spans="1:8">
      <c r="A6" s="13">
        <v>220</v>
      </c>
      <c r="B6" s="11" t="s">
        <v>18</v>
      </c>
      <c r="C6" s="13">
        <v>6</v>
      </c>
      <c r="D6" s="10">
        <v>20</v>
      </c>
      <c r="E6" s="28">
        <f t="shared" ref="E6:E10" si="2">C6+D6</f>
        <v>26</v>
      </c>
      <c r="F6" s="13">
        <v>14</v>
      </c>
      <c r="G6" s="13">
        <v>48</v>
      </c>
      <c r="H6" s="28">
        <f t="shared" ref="H6:H10" si="3">F6+G6</f>
        <v>62</v>
      </c>
    </row>
    <row r="7" spans="1:8">
      <c r="A7" s="13">
        <v>226</v>
      </c>
      <c r="B7" s="11" t="s">
        <v>12</v>
      </c>
      <c r="C7" s="13">
        <v>57</v>
      </c>
      <c r="D7" s="10">
        <v>2</v>
      </c>
      <c r="E7" s="28">
        <f t="shared" si="2"/>
        <v>59</v>
      </c>
      <c r="F7" s="13">
        <v>121</v>
      </c>
      <c r="G7" s="13">
        <v>4</v>
      </c>
      <c r="H7" s="28">
        <f t="shared" si="3"/>
        <v>125</v>
      </c>
    </row>
    <row r="8" spans="1:8" ht="31.5">
      <c r="A8" s="13"/>
      <c r="B8" s="56" t="s">
        <v>38</v>
      </c>
      <c r="C8" s="13">
        <v>6</v>
      </c>
      <c r="D8" s="10">
        <v>0</v>
      </c>
      <c r="E8" s="28">
        <f t="shared" si="2"/>
        <v>6</v>
      </c>
      <c r="F8" s="13">
        <v>6</v>
      </c>
      <c r="G8" s="13">
        <v>0</v>
      </c>
      <c r="H8" s="28">
        <f t="shared" si="3"/>
        <v>6</v>
      </c>
    </row>
    <row r="9" spans="1:8">
      <c r="A9" s="13"/>
      <c r="B9" s="56" t="s">
        <v>39</v>
      </c>
      <c r="C9" s="13">
        <v>0</v>
      </c>
      <c r="D9" s="10">
        <v>6</v>
      </c>
      <c r="E9" s="28">
        <f t="shared" si="2"/>
        <v>6</v>
      </c>
      <c r="F9" s="13">
        <v>0</v>
      </c>
      <c r="G9" s="13">
        <v>6</v>
      </c>
      <c r="H9" s="28">
        <f t="shared" si="3"/>
        <v>6</v>
      </c>
    </row>
    <row r="10" spans="1:8">
      <c r="A10" s="13">
        <v>225</v>
      </c>
      <c r="B10" s="11" t="s">
        <v>8</v>
      </c>
      <c r="C10" s="13">
        <v>0</v>
      </c>
      <c r="D10" s="10">
        <v>6</v>
      </c>
      <c r="E10" s="28">
        <f t="shared" si="2"/>
        <v>6</v>
      </c>
      <c r="F10" s="13">
        <v>0</v>
      </c>
      <c r="G10" s="13">
        <v>16</v>
      </c>
      <c r="H10" s="28">
        <f t="shared" si="3"/>
        <v>16</v>
      </c>
    </row>
    <row r="11" spans="1:8">
      <c r="A11" s="15"/>
      <c r="B11" s="25" t="s">
        <v>4</v>
      </c>
      <c r="C11" s="22">
        <f>SUM(C3:C10)</f>
        <v>1574</v>
      </c>
      <c r="D11" s="22">
        <f>SUM(D3:D10)</f>
        <v>1234</v>
      </c>
      <c r="E11" s="22">
        <f>C11+D11</f>
        <v>2808</v>
      </c>
      <c r="F11" s="22">
        <f>SUM(F3:F10)</f>
        <v>3233</v>
      </c>
      <c r="G11" s="22">
        <f>SUM(G3:G10)</f>
        <v>2565</v>
      </c>
      <c r="H11" s="22">
        <f>F11+G11</f>
        <v>5798</v>
      </c>
    </row>
    <row r="12" spans="1:8">
      <c r="D12" s="14"/>
    </row>
  </sheetData>
  <mergeCells count="2">
    <mergeCell ref="C1:D1"/>
    <mergeCell ref="F1:G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G3" sqref="G3"/>
    </sheetView>
  </sheetViews>
  <sheetFormatPr defaultRowHeight="15.75"/>
  <cols>
    <col min="1" max="1" width="9.140625" style="14"/>
    <col min="2" max="2" width="24.7109375" style="9" customWidth="1"/>
    <col min="3" max="3" width="17.5703125" style="14" customWidth="1"/>
    <col min="4" max="4" width="16.140625" style="9" customWidth="1"/>
    <col min="5" max="5" width="15.42578125" style="9" customWidth="1"/>
    <col min="6" max="6" width="15.7109375" style="9" customWidth="1"/>
    <col min="7" max="7" width="15.28515625" style="9" customWidth="1"/>
    <col min="8" max="8" width="15.5703125" style="14" customWidth="1"/>
    <col min="9" max="16384" width="9.140625" style="9"/>
  </cols>
  <sheetData>
    <row r="1" spans="1:8">
      <c r="A1" s="24" t="s">
        <v>19</v>
      </c>
      <c r="B1" s="23" t="s">
        <v>22</v>
      </c>
      <c r="C1" s="61" t="s">
        <v>1</v>
      </c>
      <c r="D1" s="62"/>
      <c r="E1" s="24" t="s">
        <v>4</v>
      </c>
      <c r="F1" s="60" t="s">
        <v>5</v>
      </c>
      <c r="G1" s="60"/>
      <c r="H1" s="24" t="s">
        <v>4</v>
      </c>
    </row>
    <row r="2" spans="1:8">
      <c r="A2" s="24" t="s">
        <v>20</v>
      </c>
      <c r="B2" s="25" t="s">
        <v>0</v>
      </c>
      <c r="C2" s="27" t="s">
        <v>2</v>
      </c>
      <c r="D2" s="27" t="s">
        <v>3</v>
      </c>
      <c r="E2" s="26"/>
      <c r="F2" s="27" t="s">
        <v>2</v>
      </c>
      <c r="G2" s="27" t="s">
        <v>3</v>
      </c>
      <c r="H2" s="20"/>
    </row>
    <row r="3" spans="1:8">
      <c r="A3" s="15"/>
      <c r="B3" s="11" t="s">
        <v>35</v>
      </c>
      <c r="C3" s="21">
        <v>1467</v>
      </c>
      <c r="D3" s="12">
        <v>2778</v>
      </c>
      <c r="E3" s="29">
        <f>C3+D3</f>
        <v>4245</v>
      </c>
      <c r="F3" s="21">
        <v>4166</v>
      </c>
      <c r="G3" s="21">
        <v>9506</v>
      </c>
      <c r="H3" s="28">
        <f t="shared" ref="H3:H4" si="0">F3+G3</f>
        <v>13672</v>
      </c>
    </row>
    <row r="4" spans="1:8">
      <c r="A4" s="15"/>
      <c r="B4" s="11" t="s">
        <v>7</v>
      </c>
      <c r="C4" s="13">
        <v>49</v>
      </c>
      <c r="D4" s="10">
        <v>103</v>
      </c>
      <c r="E4" s="28">
        <f t="shared" ref="E4" si="1">C4+D4</f>
        <v>152</v>
      </c>
      <c r="F4" s="13">
        <v>285</v>
      </c>
      <c r="G4" s="13">
        <v>178</v>
      </c>
      <c r="H4" s="28">
        <f t="shared" si="0"/>
        <v>463</v>
      </c>
    </row>
    <row r="5" spans="1:8">
      <c r="A5" s="13">
        <v>221</v>
      </c>
      <c r="B5" s="11" t="s">
        <v>11</v>
      </c>
      <c r="C5" s="13">
        <v>7</v>
      </c>
      <c r="D5" s="10">
        <v>7</v>
      </c>
      <c r="E5" s="28">
        <f>C5+D5</f>
        <v>14</v>
      </c>
      <c r="F5" s="13">
        <v>11</v>
      </c>
      <c r="G5" s="13">
        <v>14</v>
      </c>
      <c r="H5" s="28">
        <f>F5+G5</f>
        <v>25</v>
      </c>
    </row>
    <row r="6" spans="1:8" ht="31.5">
      <c r="A6" s="13"/>
      <c r="B6" s="56" t="s">
        <v>36</v>
      </c>
      <c r="C6" s="13">
        <v>5</v>
      </c>
      <c r="D6" s="10">
        <v>4</v>
      </c>
      <c r="E6" s="28">
        <f t="shared" ref="E6:E9" si="2">C6+D6</f>
        <v>9</v>
      </c>
      <c r="F6" s="13">
        <v>10</v>
      </c>
      <c r="G6" s="13">
        <v>8</v>
      </c>
      <c r="H6" s="28">
        <f t="shared" ref="H6:H9" si="3">F6+G6</f>
        <v>18</v>
      </c>
    </row>
    <row r="7" spans="1:8">
      <c r="A7" s="13">
        <v>226</v>
      </c>
      <c r="B7" s="11" t="s">
        <v>12</v>
      </c>
      <c r="C7" s="13">
        <v>70</v>
      </c>
      <c r="D7" s="10">
        <v>2</v>
      </c>
      <c r="E7" s="28">
        <f t="shared" si="2"/>
        <v>72</v>
      </c>
      <c r="F7" s="13">
        <v>171</v>
      </c>
      <c r="G7" s="13">
        <v>4</v>
      </c>
      <c r="H7" s="28">
        <f t="shared" si="3"/>
        <v>175</v>
      </c>
    </row>
    <row r="8" spans="1:8">
      <c r="A8" s="13">
        <v>220</v>
      </c>
      <c r="B8" s="11" t="s">
        <v>37</v>
      </c>
      <c r="C8" s="13">
        <v>50</v>
      </c>
      <c r="D8" s="10">
        <v>22</v>
      </c>
      <c r="E8" s="28">
        <f t="shared" si="2"/>
        <v>72</v>
      </c>
      <c r="F8" s="13">
        <v>93</v>
      </c>
      <c r="G8" s="13">
        <v>74</v>
      </c>
      <c r="H8" s="28">
        <f t="shared" si="3"/>
        <v>167</v>
      </c>
    </row>
    <row r="9" spans="1:8">
      <c r="A9" s="13">
        <v>225</v>
      </c>
      <c r="B9" s="11" t="s">
        <v>8</v>
      </c>
      <c r="C9" s="13">
        <v>4</v>
      </c>
      <c r="D9" s="10">
        <v>11</v>
      </c>
      <c r="E9" s="28">
        <f t="shared" si="2"/>
        <v>15</v>
      </c>
      <c r="F9" s="13">
        <v>8</v>
      </c>
      <c r="G9" s="13">
        <v>36</v>
      </c>
      <c r="H9" s="28">
        <f t="shared" si="3"/>
        <v>44</v>
      </c>
    </row>
    <row r="10" spans="1:8">
      <c r="A10" s="15"/>
      <c r="B10" s="25" t="s">
        <v>4</v>
      </c>
      <c r="C10" s="22">
        <f>SUM(C3:C9)</f>
        <v>1652</v>
      </c>
      <c r="D10" s="22">
        <f>SUM(D3:D9)</f>
        <v>2927</v>
      </c>
      <c r="E10" s="22">
        <f>C10+D10</f>
        <v>4579</v>
      </c>
      <c r="F10" s="22">
        <f>SUM(F3:F9)</f>
        <v>4744</v>
      </c>
      <c r="G10" s="22">
        <f>SUM(G3:G9)</f>
        <v>9820</v>
      </c>
      <c r="H10" s="22">
        <f>F10+G10</f>
        <v>14564</v>
      </c>
    </row>
    <row r="11" spans="1:8">
      <c r="D11" s="14"/>
    </row>
  </sheetData>
  <mergeCells count="2">
    <mergeCell ref="C1:D1"/>
    <mergeCell ref="F1:G1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G3" sqref="G3"/>
    </sheetView>
  </sheetViews>
  <sheetFormatPr defaultRowHeight="15.75"/>
  <cols>
    <col min="1" max="1" width="9.140625" style="14"/>
    <col min="2" max="2" width="23.5703125" style="9" customWidth="1"/>
    <col min="3" max="3" width="14" style="14" customWidth="1"/>
    <col min="4" max="4" width="12.5703125" style="14" customWidth="1"/>
    <col min="5" max="5" width="12.140625" style="14" customWidth="1"/>
    <col min="6" max="6" width="13.28515625" style="14" customWidth="1"/>
    <col min="7" max="7" width="12.7109375" style="14" customWidth="1"/>
    <col min="8" max="8" width="11.7109375" style="14" customWidth="1"/>
    <col min="9" max="16384" width="9.140625" style="9"/>
  </cols>
  <sheetData>
    <row r="1" spans="1:8">
      <c r="A1" s="16" t="s">
        <v>19</v>
      </c>
      <c r="B1" s="17" t="s">
        <v>21</v>
      </c>
      <c r="C1" s="63" t="s">
        <v>1</v>
      </c>
      <c r="D1" s="63"/>
      <c r="E1" s="16" t="s">
        <v>4</v>
      </c>
      <c r="F1" s="63" t="s">
        <v>5</v>
      </c>
      <c r="G1" s="63"/>
      <c r="H1" s="16" t="s">
        <v>4</v>
      </c>
    </row>
    <row r="2" spans="1:8">
      <c r="A2" s="16" t="s">
        <v>20</v>
      </c>
      <c r="B2" s="18" t="s">
        <v>0</v>
      </c>
      <c r="C2" s="19" t="s">
        <v>2</v>
      </c>
      <c r="D2" s="19" t="s">
        <v>3</v>
      </c>
      <c r="E2" s="20"/>
      <c r="F2" s="19" t="s">
        <v>2</v>
      </c>
      <c r="G2" s="19" t="s">
        <v>3</v>
      </c>
      <c r="H2" s="20"/>
    </row>
    <row r="3" spans="1:8">
      <c r="A3" s="15"/>
      <c r="B3" s="11" t="s">
        <v>6</v>
      </c>
      <c r="C3" s="21">
        <v>993</v>
      </c>
      <c r="D3" s="21">
        <v>1136</v>
      </c>
      <c r="E3" s="21">
        <f>C3+D3</f>
        <v>2129</v>
      </c>
      <c r="F3" s="21">
        <v>2129</v>
      </c>
      <c r="G3" s="21">
        <v>3925</v>
      </c>
      <c r="H3" s="21">
        <f>F3+G3</f>
        <v>6054</v>
      </c>
    </row>
    <row r="4" spans="1:8">
      <c r="A4" s="15"/>
      <c r="B4" s="11" t="s">
        <v>7</v>
      </c>
      <c r="C4" s="13">
        <v>41</v>
      </c>
      <c r="D4" s="13">
        <v>106</v>
      </c>
      <c r="E4" s="13">
        <f t="shared" ref="E4" si="0">C4+D4</f>
        <v>147</v>
      </c>
      <c r="F4" s="13">
        <v>293</v>
      </c>
      <c r="G4" s="13">
        <v>199</v>
      </c>
      <c r="H4" s="13">
        <f t="shared" ref="H4" si="1">F4+G4</f>
        <v>492</v>
      </c>
    </row>
    <row r="5" spans="1:8">
      <c r="A5" s="13">
        <v>221</v>
      </c>
      <c r="B5" s="11" t="s">
        <v>11</v>
      </c>
      <c r="C5" s="13">
        <v>5</v>
      </c>
      <c r="D5" s="13">
        <v>0</v>
      </c>
      <c r="E5" s="13">
        <f>C5+D5</f>
        <v>5</v>
      </c>
      <c r="F5" s="13">
        <v>5</v>
      </c>
      <c r="G5" s="13">
        <v>0</v>
      </c>
      <c r="H5" s="13">
        <f>F5+G5</f>
        <v>5</v>
      </c>
    </row>
    <row r="6" spans="1:8">
      <c r="A6" s="13">
        <v>220</v>
      </c>
      <c r="B6" s="11" t="s">
        <v>18</v>
      </c>
      <c r="C6" s="13">
        <v>35</v>
      </c>
      <c r="D6" s="13">
        <v>0</v>
      </c>
      <c r="E6" s="13">
        <f t="shared" ref="E6:E10" si="2">C6+D6</f>
        <v>35</v>
      </c>
      <c r="F6" s="13">
        <v>83</v>
      </c>
      <c r="G6" s="13">
        <v>0</v>
      </c>
      <c r="H6" s="13">
        <f t="shared" ref="H6:H7" si="3">F6+G6</f>
        <v>83</v>
      </c>
    </row>
    <row r="7" spans="1:8">
      <c r="A7" s="13">
        <v>226</v>
      </c>
      <c r="B7" s="11" t="s">
        <v>12</v>
      </c>
      <c r="C7" s="13">
        <v>65</v>
      </c>
      <c r="D7" s="13">
        <v>3</v>
      </c>
      <c r="E7" s="13">
        <f t="shared" si="2"/>
        <v>68</v>
      </c>
      <c r="F7" s="13">
        <v>122</v>
      </c>
      <c r="G7" s="13">
        <v>6</v>
      </c>
      <c r="H7" s="13">
        <f t="shared" si="3"/>
        <v>128</v>
      </c>
    </row>
    <row r="8" spans="1:8">
      <c r="A8" s="13">
        <v>225</v>
      </c>
      <c r="B8" s="11" t="s">
        <v>8</v>
      </c>
      <c r="C8" s="13">
        <v>0</v>
      </c>
      <c r="D8" s="13">
        <v>10</v>
      </c>
      <c r="E8" s="13">
        <v>10</v>
      </c>
      <c r="F8" s="13">
        <v>0</v>
      </c>
      <c r="G8" s="13">
        <v>60</v>
      </c>
      <c r="H8" s="13">
        <v>60</v>
      </c>
    </row>
    <row r="9" spans="1:8" ht="31.5">
      <c r="A9" s="13"/>
      <c r="B9" s="56" t="s">
        <v>34</v>
      </c>
      <c r="C9" s="13">
        <v>4</v>
      </c>
      <c r="D9" s="13">
        <v>5</v>
      </c>
      <c r="E9" s="13">
        <v>9</v>
      </c>
      <c r="F9" s="13">
        <v>4</v>
      </c>
      <c r="G9" s="13">
        <v>10</v>
      </c>
      <c r="H9" s="13">
        <v>14</v>
      </c>
    </row>
    <row r="10" spans="1:8">
      <c r="C10" s="13"/>
      <c r="D10" s="13"/>
      <c r="E10" s="13">
        <f t="shared" si="2"/>
        <v>0</v>
      </c>
      <c r="F10" s="13"/>
      <c r="G10" s="13"/>
      <c r="H10" s="13"/>
    </row>
    <row r="11" spans="1:8">
      <c r="A11" s="15"/>
      <c r="B11" s="18" t="s">
        <v>4</v>
      </c>
      <c r="C11" s="22">
        <f>SUM(C3:C10)</f>
        <v>1143</v>
      </c>
      <c r="D11" s="22">
        <f>SUM(D3:D10)</f>
        <v>1260</v>
      </c>
      <c r="E11" s="22">
        <f>C11+D11</f>
        <v>2403</v>
      </c>
      <c r="F11" s="22">
        <f>SUM(F3:F10)</f>
        <v>2636</v>
      </c>
      <c r="G11" s="22">
        <f>SUM(G3:G10)</f>
        <v>4200</v>
      </c>
      <c r="H11" s="22">
        <f>F11+G11</f>
        <v>6836</v>
      </c>
    </row>
  </sheetData>
  <mergeCells count="2">
    <mergeCell ref="C1:D1"/>
    <mergeCell ref="F1:G1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D4" sqref="D4"/>
    </sheetView>
  </sheetViews>
  <sheetFormatPr defaultRowHeight="15"/>
  <cols>
    <col min="1" max="1" width="26.42578125" customWidth="1"/>
    <col min="2" max="2" width="12.85546875" customWidth="1"/>
    <col min="3" max="3" width="13.140625" customWidth="1"/>
    <col min="4" max="4" width="14.28515625" customWidth="1"/>
    <col min="5" max="5" width="15.140625" customWidth="1"/>
    <col min="6" max="6" width="13.7109375" customWidth="1"/>
    <col min="7" max="7" width="16.85546875" customWidth="1"/>
  </cols>
  <sheetData>
    <row r="1" spans="1:7" ht="21">
      <c r="A1" s="7" t="s">
        <v>17</v>
      </c>
      <c r="B1" s="64" t="s">
        <v>1</v>
      </c>
      <c r="C1" s="64"/>
      <c r="D1" s="1" t="s">
        <v>4</v>
      </c>
      <c r="E1" s="64" t="s">
        <v>5</v>
      </c>
      <c r="F1" s="64"/>
      <c r="G1" s="2" t="s">
        <v>4</v>
      </c>
    </row>
    <row r="2" spans="1:7" ht="18.75">
      <c r="A2" s="2" t="s">
        <v>0</v>
      </c>
      <c r="B2" s="4" t="s">
        <v>2</v>
      </c>
      <c r="C2" s="4" t="s">
        <v>3</v>
      </c>
      <c r="D2" s="4"/>
      <c r="E2" s="4" t="s">
        <v>2</v>
      </c>
      <c r="F2" s="4" t="s">
        <v>3</v>
      </c>
      <c r="G2" s="4"/>
    </row>
    <row r="3" spans="1:7" ht="18.75">
      <c r="A3" s="6" t="s">
        <v>6</v>
      </c>
      <c r="B3" s="8">
        <v>1470</v>
      </c>
      <c r="C3" s="8">
        <v>1192</v>
      </c>
      <c r="D3" s="8">
        <v>2662</v>
      </c>
      <c r="E3" s="8">
        <v>2895</v>
      </c>
      <c r="F3" s="8">
        <v>2646</v>
      </c>
      <c r="G3" s="8">
        <v>5541</v>
      </c>
    </row>
    <row r="4" spans="1:7" ht="18.75">
      <c r="A4" s="6" t="s">
        <v>7</v>
      </c>
      <c r="B4" s="5">
        <v>54</v>
      </c>
      <c r="C4" s="5">
        <v>45</v>
      </c>
      <c r="D4" s="5">
        <v>99</v>
      </c>
      <c r="E4" s="5">
        <v>259</v>
      </c>
      <c r="F4" s="5">
        <v>92</v>
      </c>
      <c r="G4" s="5">
        <v>351</v>
      </c>
    </row>
    <row r="5" spans="1:7" ht="18.75">
      <c r="A5" s="6" t="s">
        <v>11</v>
      </c>
      <c r="B5" s="5">
        <v>11</v>
      </c>
      <c r="C5" s="5">
        <v>3</v>
      </c>
      <c r="D5" s="5">
        <v>14</v>
      </c>
      <c r="E5" s="5">
        <v>17</v>
      </c>
      <c r="F5" s="5">
        <v>3</v>
      </c>
      <c r="G5" s="5">
        <v>20</v>
      </c>
    </row>
    <row r="6" spans="1:7" ht="18.75">
      <c r="A6" s="6" t="s">
        <v>12</v>
      </c>
      <c r="B6" s="5">
        <v>32</v>
      </c>
      <c r="C6" s="5">
        <v>3</v>
      </c>
      <c r="D6" s="5">
        <v>35</v>
      </c>
      <c r="E6" s="5">
        <v>62</v>
      </c>
      <c r="F6" s="5">
        <v>6</v>
      </c>
      <c r="G6" s="5">
        <v>68</v>
      </c>
    </row>
    <row r="7" spans="1:7" ht="18.75">
      <c r="A7" s="6" t="s">
        <v>8</v>
      </c>
      <c r="B7" s="5">
        <v>0</v>
      </c>
      <c r="C7" s="5">
        <v>9</v>
      </c>
      <c r="D7" s="5">
        <v>9</v>
      </c>
      <c r="E7" s="5">
        <v>0</v>
      </c>
      <c r="F7" s="5">
        <v>23</v>
      </c>
      <c r="G7" s="5">
        <v>23</v>
      </c>
    </row>
    <row r="8" spans="1:7" ht="18.75">
      <c r="A8" s="6" t="s">
        <v>9</v>
      </c>
      <c r="B8" s="5">
        <v>13</v>
      </c>
      <c r="C8" s="5">
        <v>8</v>
      </c>
      <c r="D8" s="5">
        <v>21</v>
      </c>
      <c r="E8" s="5">
        <v>21</v>
      </c>
      <c r="F8" s="5">
        <v>16</v>
      </c>
      <c r="G8" s="5">
        <v>37</v>
      </c>
    </row>
    <row r="9" spans="1:7" ht="18.75">
      <c r="A9" s="2" t="s">
        <v>4</v>
      </c>
      <c r="B9" s="8">
        <v>1580</v>
      </c>
      <c r="C9" s="8">
        <v>1260</v>
      </c>
      <c r="D9" s="8">
        <v>2840</v>
      </c>
      <c r="E9" s="8">
        <v>3254</v>
      </c>
      <c r="F9" s="8">
        <v>2786</v>
      </c>
      <c r="G9" s="8">
        <v>6040</v>
      </c>
    </row>
  </sheetData>
  <mergeCells count="2">
    <mergeCell ref="B1:C1"/>
    <mergeCell ref="E1:F1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D4" sqref="D4"/>
    </sheetView>
  </sheetViews>
  <sheetFormatPr defaultRowHeight="15"/>
  <cols>
    <col min="1" max="1" width="26.42578125" customWidth="1"/>
    <col min="2" max="2" width="15.28515625" customWidth="1"/>
    <col min="3" max="3" width="14.42578125" customWidth="1"/>
    <col min="4" max="4" width="15.42578125" customWidth="1"/>
    <col min="5" max="5" width="14.28515625" customWidth="1"/>
    <col min="6" max="6" width="14.42578125" customWidth="1"/>
    <col min="7" max="7" width="14.85546875" customWidth="1"/>
  </cols>
  <sheetData>
    <row r="1" spans="1:8" ht="21">
      <c r="A1" s="7" t="s">
        <v>10</v>
      </c>
      <c r="B1" s="64" t="s">
        <v>1</v>
      </c>
      <c r="C1" s="64"/>
      <c r="D1" s="1" t="s">
        <v>4</v>
      </c>
      <c r="E1" s="64" t="s">
        <v>5</v>
      </c>
      <c r="F1" s="64"/>
      <c r="G1" s="2" t="s">
        <v>4</v>
      </c>
      <c r="H1" s="3"/>
    </row>
    <row r="2" spans="1:8" ht="18.75">
      <c r="A2" s="2" t="s">
        <v>0</v>
      </c>
      <c r="B2" s="4" t="s">
        <v>2</v>
      </c>
      <c r="C2" s="4" t="s">
        <v>3</v>
      </c>
      <c r="D2" s="4"/>
      <c r="E2" s="4" t="s">
        <v>2</v>
      </c>
      <c r="F2" s="4" t="s">
        <v>3</v>
      </c>
      <c r="G2" s="4"/>
      <c r="H2" s="3"/>
    </row>
    <row r="3" spans="1:8" ht="18.75">
      <c r="A3" s="6" t="s">
        <v>33</v>
      </c>
      <c r="B3" s="8">
        <v>2434</v>
      </c>
      <c r="C3" s="8">
        <v>1291</v>
      </c>
      <c r="D3" s="8">
        <f>B3+C3</f>
        <v>3725</v>
      </c>
      <c r="E3" s="8">
        <v>5097</v>
      </c>
      <c r="F3" s="8">
        <v>2626</v>
      </c>
      <c r="G3" s="53">
        <f>E3+F3</f>
        <v>7723</v>
      </c>
      <c r="H3" s="3"/>
    </row>
    <row r="4" spans="1:8" ht="18.75">
      <c r="A4" s="6" t="s">
        <v>7</v>
      </c>
      <c r="B4" s="5">
        <v>36</v>
      </c>
      <c r="C4" s="5">
        <v>19</v>
      </c>
      <c r="D4" s="5">
        <f>B4+C4</f>
        <v>55</v>
      </c>
      <c r="E4" s="5">
        <v>172</v>
      </c>
      <c r="F4" s="5">
        <v>44</v>
      </c>
      <c r="G4" s="2">
        <f>E4+F4</f>
        <v>216</v>
      </c>
      <c r="H4" s="3"/>
    </row>
    <row r="5" spans="1:8" ht="18.75">
      <c r="A5" s="6" t="s">
        <v>11</v>
      </c>
      <c r="B5" s="5">
        <v>15</v>
      </c>
      <c r="C5" s="5">
        <v>0</v>
      </c>
      <c r="D5" s="5">
        <v>15</v>
      </c>
      <c r="E5" s="5">
        <v>29</v>
      </c>
      <c r="F5" s="5">
        <v>0</v>
      </c>
      <c r="G5" s="2">
        <v>29</v>
      </c>
      <c r="H5" s="3"/>
    </row>
    <row r="6" spans="1:8" ht="18.75">
      <c r="A6" s="6" t="s">
        <v>12</v>
      </c>
      <c r="B6" s="5">
        <v>30</v>
      </c>
      <c r="C6" s="5">
        <v>1</v>
      </c>
      <c r="D6" s="5">
        <v>31</v>
      </c>
      <c r="E6" s="5">
        <v>69</v>
      </c>
      <c r="F6" s="5">
        <v>1</v>
      </c>
      <c r="G6" s="2">
        <v>70</v>
      </c>
      <c r="H6" s="3"/>
    </row>
    <row r="7" spans="1:8" ht="18.75">
      <c r="A7" s="6" t="s">
        <v>9</v>
      </c>
      <c r="B7" s="5">
        <v>15</v>
      </c>
      <c r="C7" s="5">
        <v>6</v>
      </c>
      <c r="D7" s="5">
        <v>21</v>
      </c>
      <c r="E7" s="5">
        <v>24</v>
      </c>
      <c r="F7" s="5">
        <v>8</v>
      </c>
      <c r="G7" s="2">
        <v>32</v>
      </c>
      <c r="H7" s="3"/>
    </row>
    <row r="8" spans="1:8" ht="18.75">
      <c r="A8" s="2" t="s">
        <v>4</v>
      </c>
      <c r="B8" s="53">
        <v>2530</v>
      </c>
      <c r="C8" s="54">
        <v>1317</v>
      </c>
      <c r="D8" s="53">
        <v>3847</v>
      </c>
      <c r="E8" s="53">
        <v>5391</v>
      </c>
      <c r="F8" s="53">
        <v>2679</v>
      </c>
      <c r="G8" s="55">
        <v>8070</v>
      </c>
      <c r="H8" s="3"/>
    </row>
    <row r="9" spans="1:8" ht="18.75">
      <c r="B9" s="52"/>
      <c r="H9" s="3"/>
    </row>
    <row r="16" spans="1:8">
      <c r="B16" s="52"/>
    </row>
  </sheetData>
  <mergeCells count="2">
    <mergeCell ref="B1:C1"/>
    <mergeCell ref="E1:F1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E4" sqref="E4"/>
    </sheetView>
  </sheetViews>
  <sheetFormatPr defaultRowHeight="15"/>
  <cols>
    <col min="1" max="1" width="31.140625" customWidth="1"/>
    <col min="2" max="2" width="17.28515625" customWidth="1"/>
    <col min="3" max="3" width="15.42578125" customWidth="1"/>
    <col min="4" max="4" width="16.28515625" customWidth="1"/>
    <col min="5" max="5" width="15.85546875" customWidth="1"/>
    <col min="6" max="6" width="13" customWidth="1"/>
    <col min="7" max="7" width="15.7109375" customWidth="1"/>
  </cols>
  <sheetData>
    <row r="1" spans="1:7" ht="21">
      <c r="A1" s="7" t="s">
        <v>13</v>
      </c>
      <c r="B1" s="64" t="s">
        <v>1</v>
      </c>
      <c r="C1" s="64"/>
      <c r="D1" s="1" t="s">
        <v>4</v>
      </c>
      <c r="E1" s="64" t="s">
        <v>5</v>
      </c>
      <c r="F1" s="64"/>
      <c r="G1" s="2" t="s">
        <v>4</v>
      </c>
    </row>
    <row r="2" spans="1:7" ht="18.75">
      <c r="A2" s="2" t="s">
        <v>0</v>
      </c>
      <c r="B2" s="4" t="s">
        <v>2</v>
      </c>
      <c r="C2" s="4" t="s">
        <v>3</v>
      </c>
      <c r="D2" s="4"/>
      <c r="E2" s="4" t="s">
        <v>2</v>
      </c>
      <c r="F2" s="4" t="s">
        <v>3</v>
      </c>
      <c r="G2" s="4"/>
    </row>
    <row r="3" spans="1:7" ht="18.75">
      <c r="A3" s="6" t="s">
        <v>6</v>
      </c>
      <c r="B3" s="8">
        <v>1538</v>
      </c>
      <c r="C3" s="8">
        <v>1360</v>
      </c>
      <c r="D3" s="8">
        <v>2898</v>
      </c>
      <c r="E3" s="8">
        <v>3363</v>
      </c>
      <c r="F3" s="8">
        <v>3429</v>
      </c>
      <c r="G3" s="8">
        <v>6792</v>
      </c>
    </row>
    <row r="4" spans="1:7" ht="18.75">
      <c r="A4" s="6" t="s">
        <v>7</v>
      </c>
      <c r="B4" s="5">
        <v>36</v>
      </c>
      <c r="C4" s="5">
        <v>31</v>
      </c>
      <c r="D4" s="5">
        <v>67</v>
      </c>
      <c r="E4" s="5">
        <v>46</v>
      </c>
      <c r="F4" s="5">
        <v>49</v>
      </c>
      <c r="G4" s="5">
        <v>95</v>
      </c>
    </row>
    <row r="5" spans="1:7" ht="18.75">
      <c r="A5" s="6" t="s">
        <v>11</v>
      </c>
      <c r="B5" s="5">
        <v>9</v>
      </c>
      <c r="C5" s="5">
        <v>0</v>
      </c>
      <c r="D5" s="5">
        <v>9</v>
      </c>
      <c r="E5" s="5">
        <v>16</v>
      </c>
      <c r="F5" s="5">
        <v>0</v>
      </c>
      <c r="G5" s="5">
        <v>16</v>
      </c>
    </row>
    <row r="6" spans="1:7" ht="18.75">
      <c r="A6" s="6" t="s">
        <v>12</v>
      </c>
      <c r="B6" s="5">
        <v>19</v>
      </c>
      <c r="C6" s="5">
        <v>6</v>
      </c>
      <c r="D6" s="5">
        <v>25</v>
      </c>
      <c r="E6" s="5">
        <v>46</v>
      </c>
      <c r="F6" s="5">
        <v>7</v>
      </c>
      <c r="G6" s="5">
        <v>53</v>
      </c>
    </row>
    <row r="7" spans="1:7" ht="18.75">
      <c r="A7" s="6" t="s">
        <v>8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</row>
    <row r="8" spans="1:7" ht="18.75">
      <c r="A8" s="6" t="s">
        <v>32</v>
      </c>
      <c r="B8" s="5">
        <v>27</v>
      </c>
      <c r="C8" s="5">
        <v>0</v>
      </c>
      <c r="D8" s="5">
        <v>27</v>
      </c>
      <c r="E8" s="5">
        <v>27</v>
      </c>
      <c r="F8" s="5">
        <v>0</v>
      </c>
      <c r="G8" s="5">
        <v>27</v>
      </c>
    </row>
    <row r="9" spans="1:7" ht="18.75">
      <c r="A9" s="6" t="s">
        <v>9</v>
      </c>
      <c r="B9" s="5">
        <v>35</v>
      </c>
      <c r="C9" s="5">
        <v>0</v>
      </c>
      <c r="D9" s="5">
        <v>35</v>
      </c>
      <c r="E9" s="5">
        <v>56</v>
      </c>
      <c r="F9" s="5">
        <v>0</v>
      </c>
      <c r="G9" s="5">
        <v>56</v>
      </c>
    </row>
    <row r="10" spans="1:7" ht="18.75">
      <c r="A10" s="2" t="s">
        <v>4</v>
      </c>
      <c r="B10" s="8">
        <f t="shared" ref="B10:G10" si="0">SUM(B3:B9)</f>
        <v>1664</v>
      </c>
      <c r="C10" s="8">
        <f t="shared" si="0"/>
        <v>1397</v>
      </c>
      <c r="D10" s="8">
        <f t="shared" si="0"/>
        <v>3061</v>
      </c>
      <c r="E10" s="8">
        <f t="shared" si="0"/>
        <v>3554</v>
      </c>
      <c r="F10" s="8">
        <f t="shared" si="0"/>
        <v>3485</v>
      </c>
      <c r="G10" s="8">
        <f t="shared" si="0"/>
        <v>7039</v>
      </c>
    </row>
  </sheetData>
  <mergeCells count="2">
    <mergeCell ref="B1:C1"/>
    <mergeCell ref="E1:F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PROSINAC</vt:lpstr>
      <vt:lpstr>STUDENI</vt:lpstr>
      <vt:lpstr>LISTOPAD</vt:lpstr>
      <vt:lpstr>RUJAN</vt:lpstr>
      <vt:lpstr>KOLOVOZ</vt:lpstr>
      <vt:lpstr>SRPANJ</vt:lpstr>
      <vt:lpstr>LIPANJ</vt:lpstr>
      <vt:lpstr>SVIBANJ</vt:lpstr>
      <vt:lpstr>TRAVANJ</vt:lpstr>
      <vt:lpstr>OŽUJAK</vt:lpstr>
      <vt:lpstr>VELJAČA</vt:lpstr>
      <vt:lpstr>SIJEČANJ</vt:lpstr>
    </vt:vector>
  </TitlesOfParts>
  <Company>TZ općine Tuhelj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Večerić-Gorupić</dc:creator>
  <cp:lastModifiedBy>Valentina Večerić-Gorupić</cp:lastModifiedBy>
  <cp:lastPrinted>2015-01-05T07:34:09Z</cp:lastPrinted>
  <dcterms:created xsi:type="dcterms:W3CDTF">2013-07-04T10:04:05Z</dcterms:created>
  <dcterms:modified xsi:type="dcterms:W3CDTF">2015-02-26T12:36:03Z</dcterms:modified>
</cp:coreProperties>
</file>