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\Documents\My Documents\2021 TEKUCE\2021 DOKUMENTACIJA - NA TRAŽENJE\URED GN\"/>
    </mc:Choice>
  </mc:AlternateContent>
  <bookViews>
    <workbookView xWindow="0" yWindow="0" windowWidth="19200" windowHeight="10995" activeTab="1"/>
  </bookViews>
  <sheets>
    <sheet name="Sheet1" sheetId="1" r:id="rId1"/>
    <sheet name="vl_gr 12-20" sheetId="2" r:id="rId2"/>
  </sheets>
  <externalReferences>
    <externalReference r:id="rId3"/>
  </externalReferences>
  <definedNames>
    <definedName name="Popis" localSheetId="1">[1]RKPJLPRS!$A$5:$A$580</definedName>
    <definedName name="Popis">[1]RKPJLPRS!$A$5:$A$580</definedName>
    <definedName name="popisisisisi">[1]RKPJLPRS!$A$5:$A$580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2" l="1"/>
  <c r="J51" i="2"/>
  <c r="K50" i="2"/>
  <c r="I50" i="2"/>
  <c r="H50" i="2"/>
  <c r="D50" i="2"/>
  <c r="J49" i="2"/>
  <c r="G49" i="2"/>
  <c r="J48" i="2"/>
  <c r="G48" i="2"/>
  <c r="G50" i="2" s="1"/>
  <c r="J47" i="2"/>
  <c r="J50" i="2" s="1"/>
  <c r="J46" i="2"/>
  <c r="H45" i="2"/>
  <c r="J45" i="2" s="1"/>
  <c r="J44" i="2"/>
  <c r="J43" i="2"/>
  <c r="J42" i="2"/>
  <c r="H41" i="2"/>
  <c r="J41" i="2" s="1"/>
  <c r="J40" i="2"/>
  <c r="I40" i="2"/>
  <c r="H40" i="2"/>
  <c r="G40" i="2"/>
  <c r="D40" i="2"/>
  <c r="J39" i="2"/>
  <c r="G39" i="2"/>
  <c r="J38" i="2"/>
  <c r="J37" i="2"/>
  <c r="K36" i="2"/>
  <c r="J36" i="2"/>
  <c r="J35" i="2"/>
  <c r="F35" i="2"/>
  <c r="J34" i="2"/>
  <c r="J33" i="2"/>
  <c r="J32" i="2"/>
  <c r="F32" i="2"/>
  <c r="D32" i="2"/>
  <c r="J31" i="2"/>
  <c r="H30" i="2"/>
  <c r="J30" i="2" s="1"/>
  <c r="D30" i="2"/>
  <c r="H28" i="2"/>
  <c r="J28" i="2" s="1"/>
  <c r="H26" i="2"/>
  <c r="J26" i="2" s="1"/>
  <c r="D25" i="2"/>
  <c r="D27" i="2" s="1"/>
  <c r="D29" i="2" s="1"/>
  <c r="J24" i="2"/>
  <c r="H24" i="2"/>
  <c r="H23" i="2"/>
  <c r="H25" i="2" s="1"/>
  <c r="J22" i="2"/>
  <c r="H22" i="2"/>
  <c r="D22" i="2"/>
  <c r="J21" i="2"/>
  <c r="J20" i="2"/>
  <c r="H19" i="2"/>
  <c r="J19" i="2" s="1"/>
  <c r="D19" i="2"/>
  <c r="G19" i="2" s="1"/>
  <c r="J18" i="2"/>
  <c r="J17" i="2"/>
  <c r="H16" i="2"/>
  <c r="J16" i="2" s="1"/>
  <c r="J15" i="2"/>
  <c r="J14" i="2"/>
  <c r="H14" i="2"/>
  <c r="D14" i="2"/>
  <c r="G14" i="2" s="1"/>
  <c r="J13" i="2"/>
  <c r="J12" i="2"/>
  <c r="P8" i="2"/>
  <c r="L7" i="2"/>
  <c r="F30" i="2" s="1"/>
  <c r="H27" i="2" l="1"/>
  <c r="J25" i="2"/>
  <c r="D16" i="2"/>
  <c r="D52" i="2" s="1"/>
  <c r="J23" i="2"/>
  <c r="G16" i="2" l="1"/>
  <c r="H29" i="2"/>
  <c r="J27" i="2"/>
  <c r="J29" i="2" l="1"/>
  <c r="J52" i="2" s="1"/>
  <c r="H52" i="2"/>
  <c r="G52" i="2" s="1"/>
</calcChain>
</file>

<file path=xl/sharedStrings.xml><?xml version="1.0" encoding="utf-8"?>
<sst xmlns="http://schemas.openxmlformats.org/spreadsheetml/2006/main" count="133" uniqueCount="101">
  <si>
    <t>31.12.2012. =</t>
  </si>
  <si>
    <t>DEM 31.12.2001.</t>
  </si>
  <si>
    <t>EUR / DEM =</t>
  </si>
  <si>
    <t>srednji tečaj HNB za EUR na 31.12.2020.</t>
  </si>
  <si>
    <t>r br</t>
  </si>
  <si>
    <t>naziv</t>
  </si>
  <si>
    <t>ukupni temeljni kapital</t>
  </si>
  <si>
    <t>učešće grada</t>
  </si>
  <si>
    <t>broj dionica // udjela</t>
  </si>
  <si>
    <t>izvor podataka / objava</t>
  </si>
  <si>
    <t>napomena</t>
  </si>
  <si>
    <t>kune</t>
  </si>
  <si>
    <t>DEM</t>
  </si>
  <si>
    <t>EUR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</si>
  <si>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</si>
  <si>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</si>
  <si>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</si>
  <si>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</si>
  <si>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</si>
  <si>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</si>
  <si>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</si>
  <si>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</si>
  <si>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</si>
  <si>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</si>
  <si>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</si>
  <si>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</si>
  <si>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</si>
  <si>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Komunalni servis doo</t>
  </si>
  <si>
    <t>Sl.gl.1/92</t>
  </si>
  <si>
    <t>dokapitalizacija</t>
  </si>
  <si>
    <t>Sl.gl.3/00</t>
  </si>
  <si>
    <t>ukupno</t>
  </si>
  <si>
    <t>izdvajanje Odvodnje d.o.o.</t>
  </si>
  <si>
    <t>Sl.gl.8/13</t>
  </si>
  <si>
    <t>ukupno KS doo</t>
  </si>
  <si>
    <t xml:space="preserve"> Odvodnja Rovinj-Rovigno d.o.o.</t>
  </si>
  <si>
    <t>Sl.gl.14/18</t>
  </si>
  <si>
    <t>Rubini d.o.o.</t>
  </si>
  <si>
    <t>Sl.gl.9/97</t>
  </si>
  <si>
    <t>GV 19.12.2003.</t>
  </si>
  <si>
    <t>ukupno Rubini</t>
  </si>
  <si>
    <t>Sl.gl.10/03</t>
  </si>
  <si>
    <t>Valbrunasport d.o.o.</t>
  </si>
  <si>
    <t>GV 29.7.2004.</t>
  </si>
  <si>
    <t>Sl.gl.5/04</t>
  </si>
  <si>
    <t>zaokruženje dokapitalizacije</t>
  </si>
  <si>
    <t>zaklj 9.9.2005.</t>
  </si>
  <si>
    <t>GV 20.12.2007. Sl.gl.8/07  Trg.sud 13.5.2009.</t>
  </si>
  <si>
    <t>ukupno Valbrunasport</t>
  </si>
  <si>
    <t>DV i jaslice "Neven"</t>
  </si>
  <si>
    <t>Sl.gl.4/94 (tečaj 1 DEM=3,6 HRK)</t>
  </si>
  <si>
    <t>TDV "Naridola"</t>
  </si>
  <si>
    <t>Sl.gl.9/96</t>
  </si>
  <si>
    <t>Pučko otvoreno učilište</t>
  </si>
  <si>
    <t>Muzej Grada Rovinja-Rovigno</t>
  </si>
  <si>
    <t>Sl.gl.4/94 (u HRD)</t>
  </si>
  <si>
    <t>TV Nova</t>
  </si>
  <si>
    <t>Sl.gl.4/95</t>
  </si>
  <si>
    <t>Neapolis</t>
  </si>
  <si>
    <t>Istarska autocesta d.o.o.</t>
  </si>
  <si>
    <t>Istarski vodovod</t>
  </si>
  <si>
    <t>13</t>
  </si>
  <si>
    <t>VSI-Butoniga</t>
  </si>
  <si>
    <t>Sl.gl.5/91</t>
  </si>
  <si>
    <t xml:space="preserve">pri osnivanju: 12,12% </t>
  </si>
  <si>
    <t>besplatni ustup VSI-ju = cijeli udio</t>
  </si>
  <si>
    <t>GV 20.3.2001. Sl.gl.3/17</t>
  </si>
  <si>
    <t>ukupno VSI Vodovod - Butoniga d.o.o.</t>
  </si>
  <si>
    <t>14</t>
  </si>
  <si>
    <t>Zračna luka</t>
  </si>
  <si>
    <t>Sl.gl.2/98</t>
  </si>
  <si>
    <t>% = zakonska odredba</t>
  </si>
  <si>
    <t>15</t>
  </si>
  <si>
    <t xml:space="preserve">IDA doo </t>
  </si>
  <si>
    <t>Sl.gl.5/99</t>
  </si>
  <si>
    <t>16</t>
  </si>
  <si>
    <t>Konzorcij "Istra 21"</t>
  </si>
  <si>
    <t>plaćeno      27.12.1999.</t>
  </si>
  <si>
    <t>17</t>
  </si>
  <si>
    <t>Dom za cerebr. paralizu</t>
  </si>
  <si>
    <t>1/12</t>
  </si>
  <si>
    <t>Sl.gl.2/99</t>
  </si>
  <si>
    <t>plaćeno      25.5.1999.</t>
  </si>
  <si>
    <t>18</t>
  </si>
  <si>
    <t>Altum Hadriaticum</t>
  </si>
  <si>
    <t>1/11</t>
  </si>
  <si>
    <t>19</t>
  </si>
  <si>
    <t>Uljanik dd</t>
  </si>
  <si>
    <t>20</t>
  </si>
  <si>
    <t>Ist. vodozaštitni sustav d.o.o.</t>
  </si>
  <si>
    <t>GV 11.3.2004. Sl.gl.2/04</t>
  </si>
  <si>
    <t>besplatni ustup Istarska županija = 30 udjela</t>
  </si>
  <si>
    <t>Ugovor 31.1.2012., TS Pazin 26.4.2012.</t>
  </si>
  <si>
    <t>besplatni ustup Hrvatske vode = 98 udjela</t>
  </si>
  <si>
    <t>Ugovor 14.9.2012., TS Pazin 13.11.2012.</t>
  </si>
  <si>
    <t>ukupno IVS d.o.o.</t>
  </si>
  <si>
    <t>21</t>
  </si>
  <si>
    <t>ŽCGO Kaštijun d.o.o.</t>
  </si>
  <si>
    <t xml:space="preserve">      * 19  * Uljanik d.d. - Nominalna vrijednost 63 dionice, odlukom Glavne skupštine 2013. godine, sa 18.900 kn smanjena za 13.230 kn i na 31.12.2013. je iznosila 5.670,00 kn. 2015.godine dodatno se smanjuje za 3.780 kn te na dan 31.12.2015. godine iznosi svega 10% od početne vrijednosti ili 1.890,00 kn.</t>
  </si>
  <si>
    <t xml:space="preserve">      * 21  * ŽCGO Kaštijun  d.o.o. tvrtka je osnovana 2007.godine.Temeljni kapital iznosi 27.961.400 kn. Osnivači su Grad Pula sa 51% udjela te Istarska županija sa 49% udjela. Ukupna obveza od strane investitora (jedinica lokalne samouprave u Istarskoj županiji) iznosi sa kamatama 9.764.261,97 EUR od čega Grad Rovinj-Rovigno sudjeluje sa iznosom od ukupno 796.489,81 EUR podijeljenih na 80 tromjesečnih rata (kroz 20 godina) u pojedinačnom iznosu od 9.956,12 EUR (8,16%).  Sa uplatama rata povećava se vrijednost udjela Grada u investiciji odnosno u trgovačkom društvu.</t>
  </si>
  <si>
    <t>Pregled pravnih osoba kojih je (su)osnivač ili (su)vlasnik Grad Rovinj-Rovigno (stanje na dan 31.12.2020.)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</si>
</sst>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#,##0.0000000"/>
    <numFmt numFmtId="166" formatCode="#,##0.000000000"/>
    <numFmt numFmtId="167" formatCode="0.0000%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 Narrow"/>
      <family val="2"/>
      <charset val="238"/>
    </font>
    <font>
      <sz val="10"/>
      <name val="Arial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7"/>
      <name val="Arial"/>
      <family val="2"/>
      <charset val="238"/>
    </font>
    <font>
      <i/>
      <sz val="10"/>
      <name val="Arial Narrow"/>
      <family val="2"/>
      <charset val="238"/>
    </font>
    <font>
      <b/>
      <i/>
      <sz val="13"/>
      <name val="Arial Narrow"/>
      <family val="2"/>
      <charset val="238"/>
    </font>
    <font>
      <b/>
      <i/>
      <sz val="16"/>
      <name val="Arial Narrow"/>
      <family val="2"/>
      <charset val="238"/>
    </font>
    <font>
      <b/>
      <i/>
      <sz val="13"/>
      <name val="Arial"/>
      <family val="2"/>
      <charset val="238"/>
    </font>
    <font>
      <sz val="9"/>
      <name val="Arial Narrow"/>
      <family val="2"/>
      <charset val="238"/>
    </font>
    <font>
      <i/>
      <sz val="13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i/>
      <sz val="9"/>
      <name val="Arial Narrow"/>
      <family val="2"/>
      <charset val="238"/>
    </font>
    <font>
      <i/>
      <sz val="12"/>
      <name val="Arial Narrow"/>
      <family val="2"/>
      <charset val="238"/>
    </font>
    <font>
      <b/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ash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dashDot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dashDot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9">
    <xf numFmtId="0" fontId="0" fillId="0" borderId="0" xfId="0"/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1" quotePrefix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4" fillId="0" borderId="0" xfId="2" quotePrefix="1" applyFont="1" applyFill="1" applyAlignment="1">
      <alignment vertical="center"/>
    </xf>
    <xf numFmtId="0" fontId="7" fillId="0" borderId="0" xfId="1" applyFont="1" applyBorder="1" applyAlignment="1">
      <alignment vertical="center" wrapText="1"/>
    </xf>
    <xf numFmtId="0" fontId="2" fillId="0" borderId="0" xfId="2" applyFont="1" applyAlignment="1">
      <alignment horizontal="centerContinuous" vertical="center"/>
    </xf>
    <xf numFmtId="164" fontId="8" fillId="0" borderId="0" xfId="2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left" vertical="center"/>
    </xf>
    <xf numFmtId="0" fontId="9" fillId="0" borderId="0" xfId="1" applyFont="1" applyBorder="1" applyAlignment="1">
      <alignment horizontal="centerContinuous" vertical="center"/>
    </xf>
    <xf numFmtId="0" fontId="10" fillId="0" borderId="0" xfId="1" applyFont="1" applyBorder="1" applyAlignment="1">
      <alignment horizontal="centerContinuous" vertical="center"/>
    </xf>
    <xf numFmtId="0" fontId="11" fillId="0" borderId="0" xfId="1" applyFont="1" applyFill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0" fontId="8" fillId="0" borderId="0" xfId="1" quotePrefix="1" applyFont="1" applyBorder="1" applyAlignment="1">
      <alignment horizontal="left" vertical="center"/>
    </xf>
    <xf numFmtId="0" fontId="8" fillId="0" borderId="0" xfId="1" quotePrefix="1" applyFont="1" applyBorder="1" applyAlignment="1">
      <alignment horizontal="right" vertical="center"/>
    </xf>
    <xf numFmtId="165" fontId="8" fillId="0" borderId="0" xfId="1" quotePrefix="1" applyNumberFormat="1" applyFont="1" applyAlignment="1">
      <alignment horizontal="center" vertical="center"/>
    </xf>
    <xf numFmtId="166" fontId="5" fillId="0" borderId="0" xfId="2" quotePrefix="1" applyNumberFormat="1" applyFont="1" applyAlignment="1">
      <alignment vertical="center"/>
    </xf>
    <xf numFmtId="0" fontId="12" fillId="0" borderId="0" xfId="1" applyFont="1" applyFill="1" applyBorder="1" applyAlignment="1">
      <alignment horizontal="right" vertical="center"/>
    </xf>
    <xf numFmtId="0" fontId="13" fillId="0" borderId="0" xfId="1" applyFont="1" applyBorder="1" applyAlignment="1">
      <alignment horizontal="center" vertical="center"/>
    </xf>
    <xf numFmtId="165" fontId="8" fillId="0" borderId="0" xfId="1" quotePrefix="1" applyNumberFormat="1" applyFont="1" applyAlignment="1">
      <alignment vertical="center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Continuous" vertical="center"/>
    </xf>
    <xf numFmtId="0" fontId="15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" fontId="14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0" fontId="14" fillId="0" borderId="1" xfId="2" quotePrefix="1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6" fillId="0" borderId="2" xfId="2" quotePrefix="1" applyFont="1" applyBorder="1" applyAlignment="1">
      <alignment horizontal="center" vertical="center"/>
    </xf>
    <xf numFmtId="0" fontId="16" fillId="0" borderId="1" xfId="2" quotePrefix="1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" xfId="2" quotePrefix="1" applyFont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4" fontId="17" fillId="0" borderId="3" xfId="2" applyNumberFormat="1" applyFont="1" applyBorder="1" applyAlignment="1">
      <alignment vertical="center"/>
    </xf>
    <xf numFmtId="3" fontId="17" fillId="0" borderId="3" xfId="2" applyNumberFormat="1" applyFont="1" applyBorder="1" applyAlignment="1">
      <alignment vertical="center"/>
    </xf>
    <xf numFmtId="10" fontId="4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0" fontId="4" fillId="0" borderId="4" xfId="2" quotePrefix="1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4" fontId="17" fillId="0" borderId="1" xfId="2" applyNumberFormat="1" applyFont="1" applyBorder="1" applyAlignment="1">
      <alignment vertical="center"/>
    </xf>
    <xf numFmtId="3" fontId="17" fillId="0" borderId="1" xfId="2" applyNumberFormat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right" vertical="center" wrapText="1"/>
    </xf>
    <xf numFmtId="4" fontId="18" fillId="0" borderId="1" xfId="2" applyNumberFormat="1" applyFont="1" applyBorder="1" applyAlignment="1">
      <alignment vertical="center"/>
    </xf>
    <xf numFmtId="3" fontId="18" fillId="0" borderId="1" xfId="2" applyNumberFormat="1" applyFont="1" applyBorder="1" applyAlignment="1">
      <alignment vertical="center"/>
    </xf>
    <xf numFmtId="10" fontId="8" fillId="0" borderId="1" xfId="2" applyNumberFormat="1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center" vertical="center"/>
    </xf>
    <xf numFmtId="0" fontId="19" fillId="0" borderId="1" xfId="2" applyFont="1" applyBorder="1" applyAlignment="1">
      <alignment vertical="center" wrapText="1"/>
    </xf>
    <xf numFmtId="0" fontId="12" fillId="0" borderId="5" xfId="2" applyFont="1" applyBorder="1" applyAlignment="1">
      <alignment vertical="center"/>
    </xf>
    <xf numFmtId="0" fontId="4" fillId="0" borderId="6" xfId="2" quotePrefix="1" applyFont="1" applyBorder="1" applyAlignment="1">
      <alignment horizontal="center" vertical="center"/>
    </xf>
    <xf numFmtId="0" fontId="17" fillId="0" borderId="7" xfId="2" applyFont="1" applyBorder="1" applyAlignment="1">
      <alignment horizontal="right" vertical="center" wrapText="1"/>
    </xf>
    <xf numFmtId="4" fontId="18" fillId="0" borderId="7" xfId="2" applyNumberFormat="1" applyFont="1" applyBorder="1" applyAlignment="1">
      <alignment vertical="center"/>
    </xf>
    <xf numFmtId="3" fontId="18" fillId="0" borderId="7" xfId="2" applyNumberFormat="1" applyFont="1" applyBorder="1" applyAlignment="1">
      <alignment vertical="center"/>
    </xf>
    <xf numFmtId="10" fontId="8" fillId="0" borderId="7" xfId="2" applyNumberFormat="1" applyFont="1" applyBorder="1" applyAlignment="1">
      <alignment horizontal="center" vertical="center"/>
    </xf>
    <xf numFmtId="4" fontId="17" fillId="0" borderId="7" xfId="2" applyNumberFormat="1" applyFont="1" applyBorder="1" applyAlignment="1">
      <alignment vertical="center"/>
    </xf>
    <xf numFmtId="3" fontId="18" fillId="0" borderId="7" xfId="2" applyNumberFormat="1" applyFont="1" applyBorder="1" applyAlignment="1">
      <alignment horizontal="center" vertical="center"/>
    </xf>
    <xf numFmtId="0" fontId="19" fillId="0" borderId="7" xfId="2" applyFont="1" applyBorder="1" applyAlignment="1">
      <alignment vertical="center" wrapText="1"/>
    </xf>
    <xf numFmtId="0" fontId="4" fillId="0" borderId="5" xfId="2" quotePrefix="1" applyFont="1" applyBorder="1" applyAlignment="1">
      <alignment horizontal="center" vertical="center"/>
    </xf>
    <xf numFmtId="0" fontId="17" fillId="0" borderId="5" xfId="2" applyFont="1" applyBorder="1" applyAlignment="1">
      <alignment horizontal="left" vertical="center" wrapText="1"/>
    </xf>
    <xf numFmtId="4" fontId="17" fillId="0" borderId="5" xfId="2" applyNumberFormat="1" applyFont="1" applyBorder="1" applyAlignment="1">
      <alignment vertical="center"/>
    </xf>
    <xf numFmtId="3" fontId="18" fillId="0" borderId="5" xfId="2" applyNumberFormat="1" applyFont="1" applyBorder="1" applyAlignment="1">
      <alignment vertical="center"/>
    </xf>
    <xf numFmtId="9" fontId="4" fillId="0" borderId="5" xfId="2" applyNumberFormat="1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 vertical="center"/>
    </xf>
    <xf numFmtId="0" fontId="19" fillId="0" borderId="5" xfId="2" applyFont="1" applyBorder="1" applyAlignment="1">
      <alignment vertical="center" wrapText="1"/>
    </xf>
    <xf numFmtId="3" fontId="17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3" fontId="17" fillId="0" borderId="5" xfId="2" applyNumberFormat="1" applyFont="1" applyBorder="1" applyAlignment="1">
      <alignment horizontal="center" vertical="center"/>
    </xf>
    <xf numFmtId="0" fontId="12" fillId="0" borderId="5" xfId="2" applyFont="1" applyBorder="1" applyAlignment="1">
      <alignment vertical="center" wrapText="1"/>
    </xf>
    <xf numFmtId="0" fontId="17" fillId="0" borderId="2" xfId="2" applyFont="1" applyBorder="1" applyAlignment="1">
      <alignment horizontal="right" vertical="center" wrapText="1"/>
    </xf>
    <xf numFmtId="4" fontId="18" fillId="0" borderId="2" xfId="2" applyNumberFormat="1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10" fontId="8" fillId="0" borderId="2" xfId="2" applyNumberFormat="1" applyFont="1" applyBorder="1" applyAlignment="1">
      <alignment horizontal="center" vertical="center"/>
    </xf>
    <xf numFmtId="4" fontId="17" fillId="0" borderId="2" xfId="2" applyNumberFormat="1" applyFont="1" applyBorder="1" applyAlignment="1">
      <alignment vertical="center"/>
    </xf>
    <xf numFmtId="3" fontId="18" fillId="0" borderId="2" xfId="2" applyNumberFormat="1" applyFont="1" applyBorder="1" applyAlignment="1">
      <alignment horizontal="center" vertical="center"/>
    </xf>
    <xf numFmtId="0" fontId="19" fillId="0" borderId="2" xfId="2" applyFont="1" applyBorder="1" applyAlignment="1">
      <alignment vertical="center" wrapText="1"/>
    </xf>
    <xf numFmtId="9" fontId="4" fillId="0" borderId="3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center"/>
    </xf>
    <xf numFmtId="0" fontId="17" fillId="0" borderId="2" xfId="2" applyFont="1" applyBorder="1" applyAlignment="1">
      <alignment horizontal="left" vertical="center" wrapText="1"/>
    </xf>
    <xf numFmtId="3" fontId="17" fillId="0" borderId="2" xfId="2" applyNumberFormat="1" applyFont="1" applyBorder="1" applyAlignment="1">
      <alignment vertical="center"/>
    </xf>
    <xf numFmtId="9" fontId="4" fillId="0" borderId="2" xfId="2" applyNumberFormat="1" applyFont="1" applyBorder="1" applyAlignment="1">
      <alignment horizontal="center" vertical="center"/>
    </xf>
    <xf numFmtId="3" fontId="17" fillId="0" borderId="2" xfId="2" applyNumberFormat="1" applyFont="1" applyBorder="1" applyAlignment="1">
      <alignment horizontal="center" vertical="center"/>
    </xf>
    <xf numFmtId="0" fontId="12" fillId="0" borderId="2" xfId="2" applyFont="1" applyBorder="1" applyAlignment="1">
      <alignment vertical="center"/>
    </xf>
    <xf numFmtId="9" fontId="4" fillId="0" borderId="7" xfId="2" applyNumberFormat="1" applyFont="1" applyBorder="1" applyAlignment="1">
      <alignment horizontal="center" vertical="center"/>
    </xf>
    <xf numFmtId="0" fontId="12" fillId="0" borderId="7" xfId="2" applyFont="1" applyBorder="1" applyAlignment="1">
      <alignment vertical="center"/>
    </xf>
    <xf numFmtId="9" fontId="4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8" fillId="0" borderId="4" xfId="2" quotePrefix="1" applyFont="1" applyBorder="1" applyAlignment="1">
      <alignment horizontal="center" vertical="center"/>
    </xf>
    <xf numFmtId="0" fontId="18" fillId="0" borderId="1" xfId="2" applyFont="1" applyBorder="1" applyAlignment="1">
      <alignment horizontal="right" vertical="center" wrapText="1"/>
    </xf>
    <xf numFmtId="0" fontId="8" fillId="0" borderId="1" xfId="2" applyFont="1" applyBorder="1" applyAlignment="1">
      <alignment vertical="center"/>
    </xf>
    <xf numFmtId="0" fontId="2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2" fillId="0" borderId="2" xfId="2" applyFont="1" applyBorder="1" applyAlignment="1">
      <alignment vertical="center" wrapText="1"/>
    </xf>
    <xf numFmtId="0" fontId="4" fillId="0" borderId="8" xfId="2" quotePrefix="1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 wrapText="1"/>
    </xf>
    <xf numFmtId="4" fontId="17" fillId="0" borderId="8" xfId="2" applyNumberFormat="1" applyFont="1" applyBorder="1" applyAlignment="1">
      <alignment vertical="center"/>
    </xf>
    <xf numFmtId="3" fontId="17" fillId="0" borderId="8" xfId="2" applyNumberFormat="1" applyFont="1" applyBorder="1" applyAlignment="1">
      <alignment vertical="center"/>
    </xf>
    <xf numFmtId="9" fontId="4" fillId="0" borderId="8" xfId="2" applyNumberFormat="1" applyFont="1" applyBorder="1" applyAlignment="1">
      <alignment horizontal="center" vertical="center"/>
    </xf>
    <xf numFmtId="3" fontId="17" fillId="0" borderId="8" xfId="2" applyNumberFormat="1" applyFont="1" applyBorder="1" applyAlignment="1">
      <alignment horizontal="center" vertical="center"/>
    </xf>
    <xf numFmtId="0" fontId="12" fillId="0" borderId="8" xfId="2" applyFont="1" applyBorder="1" applyAlignment="1">
      <alignment vertical="center" wrapText="1"/>
    </xf>
    <xf numFmtId="0" fontId="4" fillId="0" borderId="1" xfId="2" applyFont="1" applyBorder="1" applyAlignment="1">
      <alignment horizontal="left" vertical="center"/>
    </xf>
    <xf numFmtId="0" fontId="17" fillId="0" borderId="4" xfId="2" applyFont="1" applyBorder="1" applyAlignment="1">
      <alignment horizontal="left" vertical="center" wrapText="1"/>
    </xf>
    <xf numFmtId="4" fontId="17" fillId="0" borderId="4" xfId="2" applyNumberFormat="1" applyFont="1" applyBorder="1" applyAlignment="1">
      <alignment vertical="center"/>
    </xf>
    <xf numFmtId="3" fontId="17" fillId="0" borderId="4" xfId="2" applyNumberFormat="1" applyFont="1" applyBorder="1" applyAlignment="1">
      <alignment vertical="center"/>
    </xf>
    <xf numFmtId="9" fontId="4" fillId="0" borderId="4" xfId="2" applyNumberFormat="1" applyFont="1" applyBorder="1" applyAlignment="1">
      <alignment horizontal="center" vertical="center"/>
    </xf>
    <xf numFmtId="3" fontId="17" fillId="0" borderId="4" xfId="2" applyNumberFormat="1" applyFont="1" applyBorder="1" applyAlignment="1">
      <alignment horizontal="center" vertical="center"/>
    </xf>
    <xf numFmtId="0" fontId="12" fillId="0" borderId="4" xfId="2" quotePrefix="1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10" fontId="4" fillId="0" borderId="8" xfId="2" applyNumberFormat="1" applyFont="1" applyBorder="1" applyAlignment="1">
      <alignment horizontal="center" vertical="center"/>
    </xf>
    <xf numFmtId="0" fontId="12" fillId="0" borderId="8" xfId="2" applyFont="1" applyBorder="1" applyAlignment="1">
      <alignment vertical="center"/>
    </xf>
    <xf numFmtId="10" fontId="4" fillId="0" borderId="4" xfId="2" applyNumberFormat="1" applyFont="1" applyBorder="1" applyAlignment="1">
      <alignment horizontal="center" vertical="center"/>
    </xf>
    <xf numFmtId="0" fontId="12" fillId="0" borderId="4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4" fillId="0" borderId="2" xfId="2" quotePrefix="1" applyFont="1" applyBorder="1" applyAlignment="1">
      <alignment horizontal="center" vertical="center"/>
    </xf>
    <xf numFmtId="10" fontId="4" fillId="0" borderId="2" xfId="2" applyNumberFormat="1" applyFont="1" applyBorder="1" applyAlignment="1">
      <alignment horizontal="center" vertical="center"/>
    </xf>
    <xf numFmtId="0" fontId="4" fillId="0" borderId="1" xfId="2" quotePrefix="1" applyFont="1" applyBorder="1" applyAlignment="1">
      <alignment vertical="center"/>
    </xf>
    <xf numFmtId="0" fontId="18" fillId="0" borderId="7" xfId="2" applyFont="1" applyBorder="1" applyAlignment="1">
      <alignment horizontal="right" vertical="center" wrapText="1"/>
    </xf>
    <xf numFmtId="3" fontId="17" fillId="0" borderId="8" xfId="2" quotePrefix="1" applyNumberFormat="1" applyFont="1" applyBorder="1" applyAlignment="1">
      <alignment vertical="center"/>
    </xf>
    <xf numFmtId="3" fontId="17" fillId="0" borderId="8" xfId="2" quotePrefix="1" applyNumberFormat="1" applyFont="1" applyBorder="1" applyAlignment="1">
      <alignment horizontal="center" vertical="center"/>
    </xf>
    <xf numFmtId="167" fontId="4" fillId="0" borderId="8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right" vertical="center" wrapText="1"/>
    </xf>
    <xf numFmtId="4" fontId="18" fillId="0" borderId="9" xfId="2" applyNumberFormat="1" applyFont="1" applyBorder="1" applyAlignment="1">
      <alignment vertical="center"/>
    </xf>
    <xf numFmtId="3" fontId="18" fillId="0" borderId="9" xfId="2" applyNumberFormat="1" applyFont="1" applyBorder="1" applyAlignment="1">
      <alignment vertical="center"/>
    </xf>
    <xf numFmtId="10" fontId="8" fillId="0" borderId="9" xfId="2" applyNumberFormat="1" applyFont="1" applyBorder="1" applyAlignment="1">
      <alignment horizontal="center" vertical="center"/>
    </xf>
    <xf numFmtId="0" fontId="8" fillId="0" borderId="1" xfId="2" quotePrefix="1" applyFont="1" applyBorder="1" applyAlignment="1">
      <alignment vertical="center"/>
    </xf>
    <xf numFmtId="0" fontId="17" fillId="0" borderId="1" xfId="2" quotePrefix="1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4" fontId="21" fillId="0" borderId="5" xfId="2" applyNumberFormat="1" applyFont="1" applyBorder="1" applyAlignment="1">
      <alignment vertical="center"/>
    </xf>
    <xf numFmtId="10" fontId="21" fillId="0" borderId="5" xfId="2" applyNumberFormat="1" applyFont="1" applyBorder="1" applyAlignment="1">
      <alignment horizontal="center" vertical="center"/>
    </xf>
    <xf numFmtId="3" fontId="21" fillId="0" borderId="5" xfId="2" applyNumberFormat="1" applyFont="1" applyBorder="1" applyAlignment="1">
      <alignment vertical="center"/>
    </xf>
    <xf numFmtId="0" fontId="17" fillId="0" borderId="5" xfId="2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 wrapText="1"/>
    </xf>
    <xf numFmtId="4" fontId="2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quotePrefix="1" applyFont="1" applyAlignment="1">
      <alignment horizontal="justify" vertical="center" wrapText="1"/>
    </xf>
    <xf numFmtId="0" fontId="2" fillId="0" borderId="0" xfId="2" applyFont="1" applyAlignment="1">
      <alignment horizontal="left" vertical="center"/>
    </xf>
    <xf numFmtId="4" fontId="2" fillId="0" borderId="0" xfId="2" applyNumberFormat="1" applyFont="1" applyAlignment="1">
      <alignment horizontal="left" vertical="center"/>
    </xf>
    <xf numFmtId="3" fontId="2" fillId="0" borderId="0" xfId="2" applyNumberFormat="1" applyFont="1" applyAlignment="1">
      <alignment horizontal="left" vertical="center"/>
    </xf>
  </cellXfs>
  <cellStyles count="3">
    <cellStyle name="Normal" xfId="0" builtinId="0"/>
    <cellStyle name="Normal 10 2" xfId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gis\dokumenti\Milena\PODUZECA%20u%20vlasnistvu%20grada%20%20_%20UDJELI%20za%20MF%20_%20strateska_pod_za_RH\UDJELI%20za%20MF%202017\Obrazac%20UDJ%20GRAD%20ROVINJ-ROVIGNO%2031_12_2017%20MF\UDJ%20na%20311217\UDJ%2031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a"/>
      <sheetName val="1"/>
      <sheetName val="RKPJLPRS"/>
      <sheetName val="RKPSVI"/>
    </sheetNames>
    <sheetDataSet>
      <sheetData sheetId="0"/>
      <sheetData sheetId="1"/>
      <sheetData sheetId="2">
        <row r="5">
          <cell r="A5" t="str">
            <v>OPĆINA ANDRIJAŠEVCI</v>
          </cell>
        </row>
        <row r="6">
          <cell r="A6" t="str">
            <v>OPĆINA ANTUNOVAC</v>
          </cell>
        </row>
        <row r="7">
          <cell r="A7" t="str">
            <v>OPĆINA BABINA GREDA</v>
          </cell>
        </row>
        <row r="8">
          <cell r="A8" t="str">
            <v>GRAD BAKAR</v>
          </cell>
        </row>
        <row r="9">
          <cell r="A9" t="str">
            <v>OPĆINA BALE</v>
          </cell>
        </row>
        <row r="10">
          <cell r="A10" t="str">
            <v>OPĆINA BARBAN</v>
          </cell>
        </row>
        <row r="11">
          <cell r="A11" t="str">
            <v>OPĆINA BARILOVIĆ</v>
          </cell>
        </row>
        <row r="12">
          <cell r="A12" t="str">
            <v>OPĆINA BAŠKA</v>
          </cell>
        </row>
        <row r="13">
          <cell r="A13" t="str">
            <v>OPĆINA BAŠKA VODA</v>
          </cell>
        </row>
        <row r="14">
          <cell r="A14" t="str">
            <v>OPĆINA BEBRINA</v>
          </cell>
        </row>
        <row r="15">
          <cell r="A15" t="str">
            <v>OPĆINA BEDEKOVČINA</v>
          </cell>
        </row>
        <row r="16">
          <cell r="A16" t="str">
            <v>OPĆINA BEDENICA</v>
          </cell>
        </row>
        <row r="17">
          <cell r="A17" t="str">
            <v>OPĆINA BEDNJA</v>
          </cell>
        </row>
        <row r="18">
          <cell r="A18" t="str">
            <v>GRAD BELI MANASTIR</v>
          </cell>
        </row>
        <row r="19">
          <cell r="A19" t="str">
            <v>OPĆINA BELICA</v>
          </cell>
        </row>
        <row r="20">
          <cell r="A20" t="str">
            <v>GRAD BELIŠĆE</v>
          </cell>
        </row>
        <row r="21">
          <cell r="A21" t="str">
            <v>GRAD BENKOVAC</v>
          </cell>
        </row>
        <row r="22">
          <cell r="A22" t="str">
            <v>OPĆINA BEREK</v>
          </cell>
        </row>
        <row r="23">
          <cell r="A23" t="str">
            <v>OPĆINA BERETINEC</v>
          </cell>
        </row>
        <row r="24">
          <cell r="A24" t="str">
            <v>OPĆINA BIBINJE</v>
          </cell>
        </row>
        <row r="25">
          <cell r="A25" t="str">
            <v>OPĆINA BILICE</v>
          </cell>
        </row>
        <row r="26">
          <cell r="A26" t="str">
            <v>OPĆINA BILJE</v>
          </cell>
        </row>
        <row r="27">
          <cell r="A27" t="str">
            <v>GRAD BIOGRAD NA MORU</v>
          </cell>
        </row>
        <row r="28">
          <cell r="A28" t="str">
            <v>OPĆINA BISKUPIJA</v>
          </cell>
        </row>
        <row r="29">
          <cell r="A29" t="str">
            <v>OPĆINA BISTRA</v>
          </cell>
        </row>
        <row r="30">
          <cell r="A30" t="str">
            <v>OPĆINA BIZOVAC</v>
          </cell>
        </row>
        <row r="31">
          <cell r="A31" t="str">
            <v>GRAD BJELOVAR</v>
          </cell>
        </row>
        <row r="32">
          <cell r="A32" t="str">
            <v>BJELOVARSKO-BILOGORSKA ŽUPANIJA</v>
          </cell>
        </row>
        <row r="33">
          <cell r="A33" t="str">
            <v>OPĆINA BLATO</v>
          </cell>
        </row>
        <row r="34">
          <cell r="A34" t="str">
            <v>OPĆINA BOGDANOVCI</v>
          </cell>
        </row>
        <row r="35">
          <cell r="A35" t="str">
            <v>OPĆINA BOL</v>
          </cell>
        </row>
        <row r="36">
          <cell r="A36" t="str">
            <v>OPĆINA BOROVO</v>
          </cell>
        </row>
        <row r="37">
          <cell r="A37" t="str">
            <v>OPĆINA BOSILJEVO</v>
          </cell>
        </row>
        <row r="38">
          <cell r="A38" t="str">
            <v>OPĆINA BOŠNJACI</v>
          </cell>
        </row>
        <row r="39">
          <cell r="A39" t="str">
            <v>OPĆINA BRCKOVLJANI</v>
          </cell>
        </row>
        <row r="40">
          <cell r="A40" t="str">
            <v>OPĆINA BRDOVEC</v>
          </cell>
        </row>
        <row r="41">
          <cell r="A41" t="str">
            <v>OPĆINA BRELA</v>
          </cell>
        </row>
        <row r="42">
          <cell r="A42" t="str">
            <v>OPĆINA BRESTOVAC</v>
          </cell>
        </row>
        <row r="43">
          <cell r="A43" t="str">
            <v>OPĆINA BREZNICA</v>
          </cell>
        </row>
        <row r="44">
          <cell r="A44" t="str">
            <v>OPĆINA BREZNIČKI HUM</v>
          </cell>
        </row>
        <row r="45">
          <cell r="A45" t="str">
            <v>OPĆINA BRINJE</v>
          </cell>
        </row>
        <row r="46">
          <cell r="A46" t="str">
            <v>OPĆINA BROD MORAVICE</v>
          </cell>
        </row>
        <row r="47">
          <cell r="A47" t="str">
            <v>OPĆINA BRODSKI STUPNIK</v>
          </cell>
        </row>
        <row r="48">
          <cell r="A48" t="str">
            <v>BRODSKO POSAVSKA ŽUPANIJA</v>
          </cell>
        </row>
        <row r="49">
          <cell r="A49" t="str">
            <v>OPĆINA BRTONIGLA</v>
          </cell>
        </row>
        <row r="50">
          <cell r="A50" t="str">
            <v>OPĆINA BUDINŠČINA</v>
          </cell>
        </row>
        <row r="51">
          <cell r="A51" t="str">
            <v>GRAD BUJE - BUIE</v>
          </cell>
        </row>
        <row r="52">
          <cell r="A52" t="str">
            <v>OPĆINA BUKOVLJE</v>
          </cell>
        </row>
        <row r="53">
          <cell r="A53" t="str">
            <v>GRAD BUZET</v>
          </cell>
        </row>
        <row r="54">
          <cell r="A54" t="str">
            <v>OPĆINA CERNA</v>
          </cell>
        </row>
        <row r="55">
          <cell r="A55" t="str">
            <v>OPĆINA CERNIK</v>
          </cell>
        </row>
        <row r="56">
          <cell r="A56" t="str">
            <v>OPĆINA CEROVLJE</v>
          </cell>
        </row>
        <row r="57">
          <cell r="A57" t="str">
            <v>OPĆINA CESTICA</v>
          </cell>
        </row>
        <row r="58">
          <cell r="A58" t="str">
            <v>OPĆINA CETINGRAD</v>
          </cell>
        </row>
        <row r="59">
          <cell r="A59" t="str">
            <v>OPĆINA CISTA PROVO</v>
          </cell>
        </row>
        <row r="60">
          <cell r="A60" t="str">
            <v>OPĆINA CIVLJANE</v>
          </cell>
        </row>
        <row r="61">
          <cell r="A61" t="str">
            <v>GRAD CRES</v>
          </cell>
        </row>
        <row r="62">
          <cell r="A62" t="str">
            <v>GRAD CRIKVENICA</v>
          </cell>
        </row>
        <row r="63">
          <cell r="A63" t="str">
            <v>OPĆINA CRNAC</v>
          </cell>
        </row>
        <row r="64">
          <cell r="A64" t="str">
            <v>GRAD ČABAR</v>
          </cell>
        </row>
        <row r="65">
          <cell r="A65" t="str">
            <v>OPĆINA ČAČINCI</v>
          </cell>
        </row>
        <row r="66">
          <cell r="A66" t="str">
            <v>OPĆINA ČAĐAVICA</v>
          </cell>
        </row>
        <row r="67">
          <cell r="A67" t="str">
            <v>OPĆINA ČAGLIN</v>
          </cell>
        </row>
        <row r="68">
          <cell r="A68" t="str">
            <v>GRAD ČAKOVEC</v>
          </cell>
        </row>
        <row r="69">
          <cell r="A69" t="str">
            <v>OPĆINA ČAVLE</v>
          </cell>
        </row>
        <row r="70">
          <cell r="A70" t="str">
            <v>GRAD ČAZMA</v>
          </cell>
        </row>
        <row r="71">
          <cell r="A71" t="str">
            <v>OPĆINA ČEMINAC</v>
          </cell>
        </row>
        <row r="72">
          <cell r="A72" t="str">
            <v>OPĆINA ČEPIN</v>
          </cell>
        </row>
        <row r="73">
          <cell r="A73" t="str">
            <v>OPĆINA DARDA</v>
          </cell>
        </row>
        <row r="74">
          <cell r="A74" t="str">
            <v>GRAD DARUVAR</v>
          </cell>
        </row>
        <row r="75">
          <cell r="A75" t="str">
            <v>OPĆINA DAVOR</v>
          </cell>
        </row>
        <row r="76">
          <cell r="A76" t="str">
            <v>OPĆINA DEKANOVEC</v>
          </cell>
        </row>
        <row r="77">
          <cell r="A77" t="str">
            <v>GRAD DELNICE</v>
          </cell>
        </row>
        <row r="78">
          <cell r="A78" t="str">
            <v>OPĆINA DESINIĆ</v>
          </cell>
        </row>
        <row r="79">
          <cell r="A79" t="str">
            <v>OPĆINA DEŽANOVAC</v>
          </cell>
        </row>
        <row r="80">
          <cell r="A80" t="str">
            <v>OPĆINA DICMO</v>
          </cell>
        </row>
        <row r="81">
          <cell r="A81" t="str">
            <v>OPĆINA DOBRINJ</v>
          </cell>
        </row>
        <row r="82">
          <cell r="A82" t="str">
            <v>OPĆINA DOMAŠINEC</v>
          </cell>
        </row>
        <row r="83">
          <cell r="A83" t="str">
            <v>OPĆINA DONJA DUBRAVA</v>
          </cell>
        </row>
        <row r="84">
          <cell r="A84" t="str">
            <v>OPĆINA DONJA MOTIČINA</v>
          </cell>
        </row>
        <row r="85">
          <cell r="A85" t="str">
            <v>GRAD DONJA STUBICA</v>
          </cell>
        </row>
        <row r="86">
          <cell r="A86" t="str">
            <v>OPĆINA DONJA VOĆA</v>
          </cell>
        </row>
        <row r="87">
          <cell r="A87" t="str">
            <v>OPĆINA DONJI ANDRIJEVCI</v>
          </cell>
        </row>
        <row r="88">
          <cell r="A88" t="str">
            <v>OPĆINA DONJI KRALJEVEC</v>
          </cell>
        </row>
        <row r="89">
          <cell r="A89" t="str">
            <v>OPĆINA DONJI KUKURUZARI</v>
          </cell>
        </row>
        <row r="90">
          <cell r="A90" t="str">
            <v>OPĆINA DONJI LAPAC</v>
          </cell>
        </row>
        <row r="91">
          <cell r="A91" t="str">
            <v>GRAD DONJI MIHOLJAC</v>
          </cell>
        </row>
        <row r="92">
          <cell r="A92" t="str">
            <v>OPĆINA DONJI VIDOVEC</v>
          </cell>
        </row>
        <row r="93">
          <cell r="A93" t="str">
            <v>OPĆINA DRAGALIĆ</v>
          </cell>
        </row>
        <row r="94">
          <cell r="A94" t="str">
            <v>OPĆINA DRAGANIĆ</v>
          </cell>
        </row>
        <row r="95">
          <cell r="A95" t="str">
            <v>OPĆINA DRAŽ</v>
          </cell>
        </row>
        <row r="96">
          <cell r="A96" t="str">
            <v>OPĆINA DRENOVCI</v>
          </cell>
        </row>
        <row r="97">
          <cell r="A97" t="str">
            <v>OPĆINA DRENJE</v>
          </cell>
        </row>
        <row r="98">
          <cell r="A98" t="str">
            <v>GRAD DRNIŠ</v>
          </cell>
        </row>
        <row r="99">
          <cell r="A99" t="str">
            <v>OPĆINA DRNJE</v>
          </cell>
        </row>
        <row r="100">
          <cell r="A100" t="str">
            <v>OPĆINA DUBRAVA</v>
          </cell>
        </row>
        <row r="101">
          <cell r="A101" t="str">
            <v>OPĆINA DUBRAVICA</v>
          </cell>
        </row>
        <row r="102">
          <cell r="A102" t="str">
            <v>OPĆINA DUBROVAČKO PRIMORJE</v>
          </cell>
        </row>
        <row r="103">
          <cell r="A103" t="str">
            <v>DUBROVAČKO-NERETVANSKA ŽUPANIJA</v>
          </cell>
        </row>
        <row r="104">
          <cell r="A104" t="str">
            <v>GRAD DUBROVNIK</v>
          </cell>
        </row>
        <row r="105">
          <cell r="A105" t="str">
            <v>GRAD DUGA RESA</v>
          </cell>
        </row>
        <row r="106">
          <cell r="A106" t="str">
            <v>OPĆINA DUGI RAT</v>
          </cell>
        </row>
        <row r="107">
          <cell r="A107" t="str">
            <v>GRAD DUGO SELO</v>
          </cell>
        </row>
        <row r="108">
          <cell r="A108" t="str">
            <v>OPĆINA DUGOPOLJE</v>
          </cell>
        </row>
        <row r="109">
          <cell r="A109" t="str">
            <v>OPĆINA DVOR</v>
          </cell>
        </row>
        <row r="110">
          <cell r="A110" t="str">
            <v>GRAD ĐAKOVO</v>
          </cell>
        </row>
        <row r="111">
          <cell r="A111" t="str">
            <v>OPĆINA ĐELEKOVEC</v>
          </cell>
        </row>
        <row r="112">
          <cell r="A112" t="str">
            <v>OPĆINA ĐULOVAC</v>
          </cell>
        </row>
        <row r="113">
          <cell r="A113" t="str">
            <v>OPĆINA ĐURĐENOVAC</v>
          </cell>
        </row>
        <row r="114">
          <cell r="A114" t="str">
            <v>GRAD ĐURĐEVAC</v>
          </cell>
        </row>
        <row r="115">
          <cell r="A115" t="str">
            <v>OPĆINA ĐURMANEC</v>
          </cell>
        </row>
        <row r="116">
          <cell r="A116" t="str">
            <v>OPĆINA ERDUT</v>
          </cell>
        </row>
        <row r="117">
          <cell r="A117" t="str">
            <v>OPĆINA ERNESTINOVO</v>
          </cell>
        </row>
        <row r="118">
          <cell r="A118" t="str">
            <v>OPĆINA ERVENIK</v>
          </cell>
        </row>
        <row r="119">
          <cell r="A119" t="str">
            <v>OPĆINA FARKAŠEVAC</v>
          </cell>
        </row>
        <row r="120">
          <cell r="A120" t="str">
            <v>OPĆINA FAŽANA</v>
          </cell>
        </row>
        <row r="121">
          <cell r="A121" t="str">
            <v>OPĆINA FERDINANDOVAC</v>
          </cell>
        </row>
        <row r="122">
          <cell r="A122" t="str">
            <v>OPĆINA FERIČANCI</v>
          </cell>
        </row>
        <row r="123">
          <cell r="A123" t="str">
            <v>OPĆINA FUNTANA</v>
          </cell>
        </row>
        <row r="124">
          <cell r="A124" t="str">
            <v>OPĆINA FUŽINE</v>
          </cell>
        </row>
        <row r="125">
          <cell r="A125" t="str">
            <v>OPĆINA GALOVAC</v>
          </cell>
        </row>
        <row r="126">
          <cell r="A126" t="str">
            <v>OPĆINA GARČIN</v>
          </cell>
        </row>
        <row r="127">
          <cell r="A127" t="str">
            <v>GRAD GAREŠNICA</v>
          </cell>
        </row>
        <row r="128">
          <cell r="A128" t="str">
            <v>OPĆINA GENERALSKI STOL</v>
          </cell>
        </row>
        <row r="129">
          <cell r="A129" t="str">
            <v>GRAD GLINA</v>
          </cell>
        </row>
        <row r="130">
          <cell r="A130" t="str">
            <v>OPĆINA GOLA</v>
          </cell>
        </row>
        <row r="131">
          <cell r="A131" t="str">
            <v>OPĆINA GORIČAN</v>
          </cell>
        </row>
        <row r="132">
          <cell r="A132" t="str">
            <v>OPĆINA GORJANI</v>
          </cell>
        </row>
        <row r="133">
          <cell r="A133" t="str">
            <v>OPĆINA GORNJA RIJEKA</v>
          </cell>
        </row>
        <row r="134">
          <cell r="A134" t="str">
            <v>OPĆINA GORNJA STUBICA</v>
          </cell>
        </row>
        <row r="135">
          <cell r="A135" t="str">
            <v>OPĆINA GORNJA VRBA</v>
          </cell>
        </row>
        <row r="136">
          <cell r="A136" t="str">
            <v>OPĆINA GORNJI BOGIĆEVCI</v>
          </cell>
        </row>
        <row r="137">
          <cell r="A137" t="str">
            <v>OPĆINA GORNJI KNEGINEC</v>
          </cell>
        </row>
        <row r="138">
          <cell r="A138" t="str">
            <v>OPĆINA GORNJI MIHALJEVEC</v>
          </cell>
        </row>
        <row r="139">
          <cell r="A139" t="str">
            <v>GRAD GOSPIĆ</v>
          </cell>
        </row>
        <row r="140">
          <cell r="A140" t="str">
            <v>OPĆINA GRAČAC</v>
          </cell>
        </row>
        <row r="141">
          <cell r="A141" t="str">
            <v>OPĆINA GRAČIŠĆE</v>
          </cell>
        </row>
        <row r="142">
          <cell r="A142" t="str">
            <v>OPĆINA GRADAC</v>
          </cell>
        </row>
        <row r="143">
          <cell r="A143" t="str">
            <v>OPĆINA GRADEC</v>
          </cell>
        </row>
        <row r="144">
          <cell r="A144" t="str">
            <v>OPĆINA GRADINA</v>
          </cell>
        </row>
        <row r="145">
          <cell r="A145" t="str">
            <v>OPĆINA GRADIŠTE</v>
          </cell>
        </row>
        <row r="146">
          <cell r="A146" t="str">
            <v>OPĆINA GROŽNJAN</v>
          </cell>
        </row>
        <row r="147">
          <cell r="A147" t="str">
            <v>GRAD GRUBIŠNO POLJE</v>
          </cell>
        </row>
        <row r="148">
          <cell r="A148" t="str">
            <v>OPĆINA GUNDINCI</v>
          </cell>
        </row>
        <row r="149">
          <cell r="A149" t="str">
            <v>OPĆINA GUNJA</v>
          </cell>
        </row>
        <row r="150">
          <cell r="A150" t="str">
            <v>OPĆINA GVOZD</v>
          </cell>
        </row>
        <row r="151">
          <cell r="A151" t="str">
            <v>OPĆINA HERCEGOVAC</v>
          </cell>
        </row>
        <row r="152">
          <cell r="A152" t="str">
            <v>OPĆINA HLEBINE</v>
          </cell>
        </row>
        <row r="153">
          <cell r="A153" t="str">
            <v>OPĆINA HRAŠČINA</v>
          </cell>
        </row>
        <row r="154">
          <cell r="A154" t="str">
            <v>OPĆINA HRVACE</v>
          </cell>
        </row>
        <row r="155">
          <cell r="A155" t="str">
            <v>OPĆINA HRVATSKA DUBICA</v>
          </cell>
        </row>
        <row r="156">
          <cell r="A156" t="str">
            <v>GRAD HRVATSKA KOSTAJNICA</v>
          </cell>
        </row>
        <row r="157">
          <cell r="A157" t="str">
            <v>OPĆINA HUM NA SUTLI</v>
          </cell>
        </row>
        <row r="158">
          <cell r="A158" t="str">
            <v>GRAD HVAR</v>
          </cell>
        </row>
        <row r="159">
          <cell r="A159" t="str">
            <v>GRAD ILOK</v>
          </cell>
        </row>
        <row r="160">
          <cell r="A160" t="str">
            <v>GRAD IMOTSKI</v>
          </cell>
        </row>
        <row r="161">
          <cell r="A161" t="str">
            <v>ISTARSKA ŽUPANIJA</v>
          </cell>
        </row>
        <row r="162">
          <cell r="A162" t="str">
            <v>GRAD IVANEC</v>
          </cell>
        </row>
        <row r="163">
          <cell r="A163" t="str">
            <v>GRAD IVANIĆ GRAD</v>
          </cell>
        </row>
        <row r="164">
          <cell r="A164" t="str">
            <v>OPĆINA IVANKOVO</v>
          </cell>
        </row>
        <row r="165">
          <cell r="A165" t="str">
            <v>OPĆINA IVANSKA</v>
          </cell>
        </row>
        <row r="166">
          <cell r="A166" t="str">
            <v>OPĆINA JAGODNJAK</v>
          </cell>
        </row>
        <row r="167">
          <cell r="A167" t="str">
            <v>OPĆINA JAKOVLJE</v>
          </cell>
        </row>
        <row r="168">
          <cell r="A168" t="str">
            <v>OPĆINA JAKŠIĆ</v>
          </cell>
        </row>
        <row r="169">
          <cell r="A169" t="str">
            <v>OPĆINA JALŽABET</v>
          </cell>
        </row>
        <row r="170">
          <cell r="A170" t="str">
            <v>OPĆINA JANJINA</v>
          </cell>
        </row>
        <row r="171">
          <cell r="A171" t="str">
            <v>OPĆINA JARMINA</v>
          </cell>
        </row>
        <row r="172">
          <cell r="A172" t="str">
            <v>OPĆINA JASENICE</v>
          </cell>
        </row>
        <row r="173">
          <cell r="A173" t="str">
            <v>OPĆINA JASENOVAC</v>
          </cell>
        </row>
        <row r="174">
          <cell r="A174" t="str">
            <v>GRAD JASTREBARSKO</v>
          </cell>
        </row>
        <row r="175">
          <cell r="A175" t="str">
            <v>OPĆINA JELENJE</v>
          </cell>
        </row>
        <row r="176">
          <cell r="A176" t="str">
            <v>OPĆINA JELSA</v>
          </cell>
        </row>
        <row r="177">
          <cell r="A177" t="str">
            <v>OPĆINA JESENJE</v>
          </cell>
        </row>
        <row r="178">
          <cell r="A178" t="str">
            <v>OPĆINA JOSIPDOL</v>
          </cell>
        </row>
        <row r="179">
          <cell r="A179" t="str">
            <v>OPĆINA KALI</v>
          </cell>
        </row>
        <row r="180">
          <cell r="A180" t="str">
            <v>OPĆINA KALINOVAC</v>
          </cell>
        </row>
        <row r="181">
          <cell r="A181" t="str">
            <v>OPĆINA KALNIK</v>
          </cell>
        </row>
        <row r="182">
          <cell r="A182" t="str">
            <v>OPĆINA KAMANJE</v>
          </cell>
        </row>
        <row r="183">
          <cell r="A183" t="str">
            <v>OPĆINA KANFANAR</v>
          </cell>
        </row>
        <row r="184">
          <cell r="A184" t="str">
            <v>OPĆINA KAPELA</v>
          </cell>
        </row>
        <row r="185">
          <cell r="A185" t="str">
            <v>OPĆINA KAPTOL</v>
          </cell>
        </row>
        <row r="186">
          <cell r="A186" t="str">
            <v>OPĆINA KARLOBAG</v>
          </cell>
        </row>
        <row r="187">
          <cell r="A187" t="str">
            <v>GRAD KARLOVAC</v>
          </cell>
        </row>
        <row r="188">
          <cell r="A188" t="str">
            <v>KARLOVAČKA ŽUPANIJA</v>
          </cell>
        </row>
        <row r="189">
          <cell r="A189" t="str">
            <v>OPĆINA KAROJBA</v>
          </cell>
        </row>
        <row r="190">
          <cell r="A190" t="str">
            <v>GRAD KASTAV</v>
          </cell>
        </row>
        <row r="191">
          <cell r="A191" t="str">
            <v>GRAD KAŠTELA</v>
          </cell>
        </row>
        <row r="192">
          <cell r="A192" t="str">
            <v>OPĆINA KAŠTELIR-LABINCI-CASTELLIERE-S.DOMENICA</v>
          </cell>
        </row>
        <row r="193">
          <cell r="A193" t="str">
            <v>OPĆINA KIJEVO</v>
          </cell>
        </row>
        <row r="194">
          <cell r="A194" t="str">
            <v>OPĆINA KISTANJE</v>
          </cell>
        </row>
        <row r="195">
          <cell r="A195" t="str">
            <v>OPĆINA KLAKAR</v>
          </cell>
        </row>
        <row r="196">
          <cell r="A196" t="str">
            <v>OPĆINA KLANA</v>
          </cell>
        </row>
        <row r="197">
          <cell r="A197" t="str">
            <v>GRAD KLANJEC</v>
          </cell>
        </row>
        <row r="198">
          <cell r="A198" t="str">
            <v>OPĆINA KLENOVNIK</v>
          </cell>
        </row>
        <row r="199">
          <cell r="A199" t="str">
            <v>OPĆINA KLINČA SELA</v>
          </cell>
        </row>
        <row r="200">
          <cell r="A200" t="str">
            <v>OPĆINA KLIS</v>
          </cell>
        </row>
        <row r="201">
          <cell r="A201" t="str">
            <v>OPĆINA KLOŠTAR IVANIĆ</v>
          </cell>
        </row>
        <row r="202">
          <cell r="A202" t="str">
            <v>OPĆINA KLOŠTAR PODRAVSKI</v>
          </cell>
        </row>
        <row r="203">
          <cell r="A203" t="str">
            <v>OPĆINA KNEŽEVI VINOGRADI</v>
          </cell>
        </row>
        <row r="204">
          <cell r="A204" t="str">
            <v>GRAD KNIN</v>
          </cell>
        </row>
        <row r="205">
          <cell r="A205" t="str">
            <v>OPĆINA KOLAN</v>
          </cell>
        </row>
        <row r="206">
          <cell r="A206" t="str">
            <v>GRAD KOMIŽA</v>
          </cell>
        </row>
        <row r="207">
          <cell r="A207" t="str">
            <v>OPĆINA KONAVLE</v>
          </cell>
        </row>
        <row r="208">
          <cell r="A208" t="str">
            <v>OPĆINA KONČANICA</v>
          </cell>
        </row>
        <row r="209">
          <cell r="A209" t="str">
            <v>OPĆINA KONJŠČINA</v>
          </cell>
        </row>
        <row r="210">
          <cell r="A210" t="str">
            <v>GRAD KOPRIVNICA</v>
          </cell>
        </row>
        <row r="211">
          <cell r="A211" t="str">
            <v>OPĆINA KOPRIVNIČKI BREGI</v>
          </cell>
        </row>
        <row r="212">
          <cell r="A212" t="str">
            <v>OPĆINA KOPRIVNIČKI IVANEC</v>
          </cell>
        </row>
        <row r="213">
          <cell r="A213" t="str">
            <v>KOPRIVNIČKO-KRIŽEVAČKA ŽUPANIJA</v>
          </cell>
        </row>
        <row r="214">
          <cell r="A214" t="str">
            <v>GRAD KORČULA</v>
          </cell>
        </row>
        <row r="215">
          <cell r="A215" t="str">
            <v>OPĆINA KOSTRENA</v>
          </cell>
        </row>
        <row r="216">
          <cell r="A216" t="str">
            <v>OPĆINA KOŠKA</v>
          </cell>
        </row>
        <row r="217">
          <cell r="A217" t="str">
            <v>OPĆINA KOTORIBA</v>
          </cell>
        </row>
        <row r="218">
          <cell r="A218" t="str">
            <v>OPĆINA KRALJEVEC NA SUTLI</v>
          </cell>
        </row>
        <row r="219">
          <cell r="A219" t="str">
            <v>GRAD KRALJEVICA</v>
          </cell>
        </row>
        <row r="220">
          <cell r="A220" t="str">
            <v>GRAD KRAPINA</v>
          </cell>
        </row>
        <row r="221">
          <cell r="A221" t="str">
            <v>OPĆINA KRAPINSKE TOPLICE</v>
          </cell>
        </row>
        <row r="222">
          <cell r="A222" t="str">
            <v>KRAPINSKO-ZAGORSKA ŽUPANIJA</v>
          </cell>
        </row>
        <row r="223">
          <cell r="A223" t="str">
            <v>OPĆINA KRAŠIĆ</v>
          </cell>
        </row>
        <row r="224">
          <cell r="A224" t="str">
            <v>OPĆINA KRAVARSKO</v>
          </cell>
        </row>
        <row r="225">
          <cell r="A225" t="str">
            <v>OPĆINA KRIŽ</v>
          </cell>
        </row>
        <row r="226">
          <cell r="A226" t="str">
            <v>GRAD KRIŽEVCI</v>
          </cell>
        </row>
        <row r="227">
          <cell r="A227" t="str">
            <v>GRAD KRK</v>
          </cell>
        </row>
        <row r="228">
          <cell r="A228" t="str">
            <v>OPĆINA KRNJAK</v>
          </cell>
        </row>
        <row r="229">
          <cell r="A229" t="str">
            <v>OPĆINA KRŠAN</v>
          </cell>
        </row>
        <row r="230">
          <cell r="A230" t="str">
            <v>OPĆINA KUKLJICA</v>
          </cell>
        </row>
        <row r="231">
          <cell r="A231" t="str">
            <v>OPĆINA KULA NORINSKA</v>
          </cell>
        </row>
        <row r="232">
          <cell r="A232" t="str">
            <v>OPĆINA KUMROVEC</v>
          </cell>
        </row>
        <row r="233">
          <cell r="A233" t="str">
            <v>GRAD KUTINA</v>
          </cell>
        </row>
        <row r="234">
          <cell r="A234" t="str">
            <v>GRAD KUTJEVO</v>
          </cell>
        </row>
        <row r="235">
          <cell r="A235" t="str">
            <v>GRAD LABIN</v>
          </cell>
        </row>
        <row r="236">
          <cell r="A236" t="str">
            <v>OPĆINA LANIŠĆE</v>
          </cell>
        </row>
        <row r="237">
          <cell r="A237" t="str">
            <v>OPĆINA LASINJA</v>
          </cell>
        </row>
        <row r="238">
          <cell r="A238" t="str">
            <v>OPĆINA LASTOVO</v>
          </cell>
        </row>
        <row r="239">
          <cell r="A239" t="str">
            <v>OPĆINA LEĆEVICA</v>
          </cell>
        </row>
        <row r="240">
          <cell r="A240" t="str">
            <v>OPĆINA LEGRAD</v>
          </cell>
        </row>
        <row r="241">
          <cell r="A241" t="str">
            <v>OPĆINA LEKENIK</v>
          </cell>
        </row>
        <row r="242">
          <cell r="A242" t="str">
            <v>GRAD LEPOGLAVA</v>
          </cell>
        </row>
        <row r="243">
          <cell r="A243" t="str">
            <v>OPĆINA LEVANJSKA VAROŠ</v>
          </cell>
        </row>
        <row r="244">
          <cell r="A244" t="str">
            <v>LIČKO-SENJSKA ŽUPANIJA</v>
          </cell>
        </row>
        <row r="245">
          <cell r="A245" t="str">
            <v>GRAD LIPIK</v>
          </cell>
        </row>
        <row r="246">
          <cell r="A246" t="str">
            <v>OPĆINA LIPOVLJANI</v>
          </cell>
        </row>
        <row r="247">
          <cell r="A247" t="str">
            <v>OPĆINA LIŠANE OSTROVIČKE</v>
          </cell>
        </row>
        <row r="248">
          <cell r="A248" t="str">
            <v>OPĆINA LIŽNJAN</v>
          </cell>
        </row>
        <row r="249">
          <cell r="A249" t="str">
            <v>OPĆINA LOBOR</v>
          </cell>
        </row>
        <row r="250">
          <cell r="A250" t="str">
            <v>OPĆINA LOKVE</v>
          </cell>
        </row>
        <row r="251">
          <cell r="A251" t="str">
            <v>OPĆINA LOKVIČIĆI</v>
          </cell>
        </row>
        <row r="252">
          <cell r="A252" t="str">
            <v>OPĆINA LOPAR</v>
          </cell>
        </row>
        <row r="253">
          <cell r="A253" t="str">
            <v>OPĆINA LOVAS</v>
          </cell>
        </row>
        <row r="254">
          <cell r="A254" t="str">
            <v>OPĆINA LOVINAC</v>
          </cell>
        </row>
        <row r="255">
          <cell r="A255" t="str">
            <v>OPĆINA LOVRAN</v>
          </cell>
        </row>
        <row r="256">
          <cell r="A256" t="str">
            <v>OPĆINA LOVREĆ</v>
          </cell>
        </row>
        <row r="257">
          <cell r="A257" t="str">
            <v>GRAD LUDBREG</v>
          </cell>
        </row>
        <row r="258">
          <cell r="A258" t="str">
            <v>OPĆINA LUKA</v>
          </cell>
        </row>
        <row r="259">
          <cell r="A259" t="str">
            <v>OPĆINA LUKAČ</v>
          </cell>
        </row>
        <row r="260">
          <cell r="A260" t="str">
            <v>OPĆINA LUMBARDA</v>
          </cell>
        </row>
        <row r="261">
          <cell r="A261" t="str">
            <v>OPĆINA LUPOGLAV</v>
          </cell>
        </row>
        <row r="262">
          <cell r="A262" t="str">
            <v>OPĆINA LJUBEŠĆICA</v>
          </cell>
        </row>
        <row r="263">
          <cell r="A263" t="str">
            <v>OPĆINA MAČE</v>
          </cell>
        </row>
        <row r="264">
          <cell r="A264" t="str">
            <v>OPĆINA MAGADENOVAC</v>
          </cell>
        </row>
        <row r="265">
          <cell r="A265" t="str">
            <v>OPĆINA MAJUR</v>
          </cell>
        </row>
        <row r="266">
          <cell r="A266" t="str">
            <v>GRAD MAKARSKA</v>
          </cell>
        </row>
        <row r="267">
          <cell r="A267" t="str">
            <v>OPĆINA MALA SUBOTICA</v>
          </cell>
        </row>
        <row r="268">
          <cell r="A268" t="str">
            <v>OPĆINA MALI BUKOVEC</v>
          </cell>
        </row>
        <row r="269">
          <cell r="A269" t="str">
            <v>GRAD MALI LOŠINJ</v>
          </cell>
        </row>
        <row r="270">
          <cell r="A270" t="str">
            <v>OPĆINA MALINSKA-DUBAŠNICA</v>
          </cell>
        </row>
        <row r="271">
          <cell r="A271" t="str">
            <v>OPĆINA MARČANA</v>
          </cell>
        </row>
        <row r="272">
          <cell r="A272" t="str">
            <v>OPĆINA MARIJA BISTRICA</v>
          </cell>
        </row>
        <row r="273">
          <cell r="A273" t="str">
            <v>OPĆINA MARIJA GORICA</v>
          </cell>
        </row>
        <row r="274">
          <cell r="A274" t="str">
            <v>OPĆINA MARIJANCI</v>
          </cell>
        </row>
        <row r="275">
          <cell r="A275" t="str">
            <v>OPĆINA MARINA</v>
          </cell>
        </row>
        <row r="276">
          <cell r="A276" t="str">
            <v>OPĆINA MARKUŠICA</v>
          </cell>
        </row>
        <row r="277">
          <cell r="A277" t="str">
            <v>OPĆINA MARTIJANEC</v>
          </cell>
        </row>
        <row r="278">
          <cell r="A278" t="str">
            <v>OPĆINA MARTINSKA VES</v>
          </cell>
        </row>
        <row r="279">
          <cell r="A279" t="str">
            <v>OPĆINA MARUŠEVEC</v>
          </cell>
        </row>
        <row r="280">
          <cell r="A280" t="str">
            <v>OPĆINA MATULJI</v>
          </cell>
        </row>
        <row r="281">
          <cell r="A281" t="str">
            <v>OPĆINA MEDULIN</v>
          </cell>
        </row>
        <row r="282">
          <cell r="A282" t="str">
            <v>MEĐIMURSKA ŽUPANIJA</v>
          </cell>
        </row>
        <row r="283">
          <cell r="A283" t="str">
            <v>GRAD METKOVIĆ</v>
          </cell>
        </row>
        <row r="284">
          <cell r="A284" t="str">
            <v>OPĆINA MIHOVLJAN</v>
          </cell>
        </row>
        <row r="285">
          <cell r="A285" t="str">
            <v>OPĆINA MIKLEUŠ</v>
          </cell>
        </row>
        <row r="286">
          <cell r="A286" t="str">
            <v>OPĆINA MILNA</v>
          </cell>
        </row>
        <row r="287">
          <cell r="A287" t="str">
            <v>OPĆINA MLJET</v>
          </cell>
        </row>
        <row r="288">
          <cell r="A288" t="str">
            <v>OPĆINA MOLVE</v>
          </cell>
        </row>
        <row r="289">
          <cell r="A289" t="str">
            <v>OPĆINA MOŠĆENIČKA DRAGA</v>
          </cell>
        </row>
        <row r="290">
          <cell r="A290" t="str">
            <v>OPĆINA MOTOVUN-MONTONA</v>
          </cell>
        </row>
        <row r="291">
          <cell r="A291" t="str">
            <v>OPĆINA MRKOPALJ</v>
          </cell>
        </row>
        <row r="292">
          <cell r="A292" t="str">
            <v>OPĆINA MUĆ</v>
          </cell>
        </row>
        <row r="293">
          <cell r="A293" t="str">
            <v>GRAD MURSKO SREDIŠĆE</v>
          </cell>
        </row>
        <row r="294">
          <cell r="A294" t="str">
            <v>OPĆINA MURTER</v>
          </cell>
        </row>
        <row r="295">
          <cell r="A295" t="str">
            <v>GRAD NAŠICE</v>
          </cell>
        </row>
        <row r="296">
          <cell r="A296" t="str">
            <v>OPĆINA NEDELIŠĆE</v>
          </cell>
        </row>
        <row r="297">
          <cell r="A297" t="str">
            <v>OPĆINA NEGOSLAVCI</v>
          </cell>
        </row>
        <row r="298">
          <cell r="A298" t="str">
            <v>OPĆINA NEREŽIŠĆA</v>
          </cell>
        </row>
        <row r="299">
          <cell r="A299" t="str">
            <v>OPĆINA NETRETIĆ</v>
          </cell>
        </row>
        <row r="300">
          <cell r="A300" t="str">
            <v>OPĆINA NIJEMCI</v>
          </cell>
        </row>
        <row r="301">
          <cell r="A301" t="str">
            <v>GRAD NIN</v>
          </cell>
        </row>
        <row r="302">
          <cell r="A302" t="str">
            <v>OPĆINA NOVA BUKOVICA</v>
          </cell>
        </row>
        <row r="303">
          <cell r="A303" t="str">
            <v>GRAD NOVA GRADIŠKA</v>
          </cell>
        </row>
        <row r="304">
          <cell r="A304" t="str">
            <v>OPĆINA NOVA KAPELA</v>
          </cell>
        </row>
        <row r="305">
          <cell r="A305" t="str">
            <v>OPĆINA NOVA RAČA</v>
          </cell>
        </row>
        <row r="306">
          <cell r="A306" t="str">
            <v>GRAD NOVALJA</v>
          </cell>
        </row>
        <row r="307">
          <cell r="A307" t="str">
            <v>OPĆINA NOVI GOLUBOVEC</v>
          </cell>
        </row>
        <row r="308">
          <cell r="A308" t="str">
            <v>GRAD NOVI MAROF</v>
          </cell>
        </row>
        <row r="309">
          <cell r="A309" t="str">
            <v>GRAD NOVI VINODOLSKI</v>
          </cell>
        </row>
        <row r="310">
          <cell r="A310" t="str">
            <v>OPĆINA NOVIGRAD</v>
          </cell>
        </row>
        <row r="311">
          <cell r="A311" t="str">
            <v>OPĆINA NOVIGRAD PODRAVSKI</v>
          </cell>
        </row>
        <row r="312">
          <cell r="A312" t="str">
            <v>GRAD NOVIGRAD-CITTA DI CITTANOVA</v>
          </cell>
        </row>
        <row r="313">
          <cell r="A313" t="str">
            <v>OPĆINA NOVO VIRJE</v>
          </cell>
        </row>
        <row r="314">
          <cell r="A314" t="str">
            <v>GRAD NOVSKA</v>
          </cell>
        </row>
        <row r="315">
          <cell r="A315" t="str">
            <v>OPĆINA NUŠTAR</v>
          </cell>
        </row>
        <row r="316">
          <cell r="A316" t="str">
            <v>GRAD OBROVAC</v>
          </cell>
        </row>
        <row r="317">
          <cell r="A317" t="str">
            <v>GRAD OGULIN</v>
          </cell>
        </row>
        <row r="318">
          <cell r="A318" t="str">
            <v>OPĆINA OKRUG GORNJI</v>
          </cell>
        </row>
        <row r="319">
          <cell r="A319" t="str">
            <v>OPĆINA OKUČANI</v>
          </cell>
        </row>
        <row r="320">
          <cell r="A320" t="str">
            <v>GRAD OMIŠ</v>
          </cell>
        </row>
        <row r="321">
          <cell r="A321" t="str">
            <v>OPĆINA OMIŠALJ</v>
          </cell>
        </row>
        <row r="322">
          <cell r="A322" t="str">
            <v>GRAD OPATIJA</v>
          </cell>
        </row>
        <row r="323">
          <cell r="A323" t="str">
            <v>OPĆINA OPRISAVCI</v>
          </cell>
        </row>
        <row r="324">
          <cell r="A324" t="str">
            <v>OPĆINA OPRTALJ</v>
          </cell>
        </row>
        <row r="325">
          <cell r="A325" t="str">
            <v>GRAD OPUZEN</v>
          </cell>
        </row>
        <row r="326">
          <cell r="A326" t="str">
            <v>GRAD ORAHOVICA</v>
          </cell>
        </row>
        <row r="327">
          <cell r="A327" t="str">
            <v>OPĆINA OREBIĆ</v>
          </cell>
        </row>
        <row r="328">
          <cell r="A328" t="str">
            <v>OPĆINA OREHOVICA</v>
          </cell>
        </row>
        <row r="329">
          <cell r="A329" t="str">
            <v>OPĆINA ORIOVAC</v>
          </cell>
        </row>
        <row r="330">
          <cell r="A330" t="str">
            <v>OPĆINA ORLE</v>
          </cell>
        </row>
        <row r="331">
          <cell r="A331" t="str">
            <v>GRAD OROSLAVJE</v>
          </cell>
        </row>
        <row r="332">
          <cell r="A332" t="str">
            <v>GRAD OSIJEK</v>
          </cell>
        </row>
        <row r="333">
          <cell r="A333" t="str">
            <v>OSJEČKO-BARANJSKA ŽUPANIJA</v>
          </cell>
        </row>
        <row r="334">
          <cell r="A334" t="str">
            <v>GRAD OTOČAC</v>
          </cell>
        </row>
        <row r="335">
          <cell r="A335" t="str">
            <v>GRAD OTOK</v>
          </cell>
        </row>
        <row r="336">
          <cell r="A336" t="str">
            <v>OPĆINA OTOK</v>
          </cell>
        </row>
        <row r="337">
          <cell r="A337" t="str">
            <v>GRAD OZALJ</v>
          </cell>
        </row>
        <row r="338">
          <cell r="A338" t="str">
            <v>GRAD PAG</v>
          </cell>
        </row>
        <row r="339">
          <cell r="A339" t="str">
            <v>OPĆINA PAKOŠTANE</v>
          </cell>
        </row>
        <row r="340">
          <cell r="A340" t="str">
            <v>GRAD PAKRAC</v>
          </cell>
        </row>
        <row r="341">
          <cell r="A341" t="str">
            <v>OPĆINA PAŠMAN</v>
          </cell>
        </row>
        <row r="342">
          <cell r="A342" t="str">
            <v>GRAD PAZIN</v>
          </cell>
        </row>
        <row r="343">
          <cell r="A343" t="str">
            <v>OPĆINA PERUŠIĆ</v>
          </cell>
        </row>
        <row r="344">
          <cell r="A344" t="str">
            <v>OPĆINA PETERANEC</v>
          </cell>
        </row>
        <row r="345">
          <cell r="A345" t="str">
            <v>OPĆINA PETLOVAC</v>
          </cell>
        </row>
        <row r="346">
          <cell r="A346" t="str">
            <v>OPĆINA PETRIJANEC</v>
          </cell>
        </row>
        <row r="347">
          <cell r="A347" t="str">
            <v>OPĆINA PETRIJEVCI</v>
          </cell>
        </row>
        <row r="348">
          <cell r="A348" t="str">
            <v>GRAD PETRINJA</v>
          </cell>
        </row>
        <row r="349">
          <cell r="A349" t="str">
            <v>OPĆINA PETROVSKO</v>
          </cell>
        </row>
        <row r="350">
          <cell r="A350" t="str">
            <v>OPĆINA PIĆAN</v>
          </cell>
        </row>
        <row r="351">
          <cell r="A351" t="str">
            <v>OPĆINA PIROVAC</v>
          </cell>
        </row>
        <row r="352">
          <cell r="A352" t="str">
            <v>OPĆINA PISAROVINA</v>
          </cell>
        </row>
        <row r="353">
          <cell r="A353" t="str">
            <v>OPĆINA PITOMAČA</v>
          </cell>
        </row>
        <row r="354">
          <cell r="A354" t="str">
            <v>OPĆINA PLAŠKI</v>
          </cell>
        </row>
        <row r="355">
          <cell r="A355" t="str">
            <v>GRAD PLETERNICA</v>
          </cell>
        </row>
        <row r="356">
          <cell r="A356" t="str">
            <v>OPĆINA PLITVIČKA JEZERA</v>
          </cell>
        </row>
        <row r="357">
          <cell r="A357" t="str">
            <v>GRAD PLOČE</v>
          </cell>
        </row>
        <row r="358">
          <cell r="A358" t="str">
            <v>OPĆINA PODBABLJE</v>
          </cell>
        </row>
        <row r="359">
          <cell r="A359" t="str">
            <v>OPĆINA PODCRKAVLJE</v>
          </cell>
        </row>
        <row r="360">
          <cell r="A360" t="str">
            <v>OPĆINA PODGORA</v>
          </cell>
        </row>
        <row r="361">
          <cell r="A361" t="str">
            <v>OPĆINA PODGORAČ</v>
          </cell>
        </row>
        <row r="362">
          <cell r="A362" t="str">
            <v>OPĆINA PODRAVSKA MOSLAVINA</v>
          </cell>
        </row>
        <row r="363">
          <cell r="A363" t="str">
            <v>OPĆINA PODRAVSKE SESVETE</v>
          </cell>
        </row>
        <row r="364">
          <cell r="A364" t="str">
            <v>OPĆINA PODSTRANA</v>
          </cell>
        </row>
        <row r="365">
          <cell r="A365" t="str">
            <v>OPĆINA PODTUREN</v>
          </cell>
        </row>
        <row r="366">
          <cell r="A366" t="str">
            <v>OPĆINA POJEZERJE</v>
          </cell>
        </row>
        <row r="367">
          <cell r="A367" t="str">
            <v>OPĆINA POKUPSKO</v>
          </cell>
        </row>
        <row r="368">
          <cell r="A368" t="str">
            <v>OPĆINA POLAČA</v>
          </cell>
        </row>
        <row r="369">
          <cell r="A369" t="str">
            <v>OPĆINA POLIČNIK</v>
          </cell>
        </row>
        <row r="370">
          <cell r="A370" t="str">
            <v>OPĆINA POPOVAC</v>
          </cell>
        </row>
        <row r="371">
          <cell r="A371" t="str">
            <v>GRAD POPOVAČA</v>
          </cell>
        </row>
        <row r="372">
          <cell r="A372" t="str">
            <v>GRAD POREČ</v>
          </cell>
        </row>
        <row r="373">
          <cell r="A373" t="str">
            <v>OPĆINA POSEDARJE</v>
          </cell>
        </row>
        <row r="374">
          <cell r="A374" t="str">
            <v>OPĆINA POSTIRA</v>
          </cell>
        </row>
        <row r="375">
          <cell r="A375" t="str">
            <v>OPĆINA POVLJANA</v>
          </cell>
        </row>
        <row r="376">
          <cell r="A376" t="str">
            <v>GRAD POŽEGA</v>
          </cell>
        </row>
        <row r="377">
          <cell r="A377" t="str">
            <v>POŽEŠKO-SLAVONSKA ŽUPANIJA</v>
          </cell>
        </row>
        <row r="378">
          <cell r="A378" t="str">
            <v>GRAD PREGRADA</v>
          </cell>
        </row>
        <row r="379">
          <cell r="A379" t="str">
            <v>OPĆINA PREKO</v>
          </cell>
        </row>
        <row r="380">
          <cell r="A380" t="str">
            <v>GRAD PRELOG</v>
          </cell>
        </row>
        <row r="381">
          <cell r="A381" t="str">
            <v>OPĆINA PRESEKA</v>
          </cell>
        </row>
        <row r="382">
          <cell r="A382" t="str">
            <v>OPĆINA PRGOMET</v>
          </cell>
        </row>
        <row r="383">
          <cell r="A383" t="str">
            <v>OPĆINA PRIBISLAVEC</v>
          </cell>
        </row>
        <row r="384">
          <cell r="A384" t="str">
            <v>OPĆINA PRIMORSKI DOLAC</v>
          </cell>
        </row>
        <row r="385">
          <cell r="A385" t="str">
            <v>PRIMORSKO-GORANSKA ŽUPANIJA</v>
          </cell>
        </row>
        <row r="386">
          <cell r="A386" t="str">
            <v>OPĆINA PRIMOŠTEN</v>
          </cell>
        </row>
        <row r="387">
          <cell r="A387" t="str">
            <v>OPĆINA PRIVLAKA</v>
          </cell>
        </row>
        <row r="388">
          <cell r="A388" t="str">
            <v>OPĆINA PRIVLAKA</v>
          </cell>
        </row>
        <row r="389">
          <cell r="A389" t="str">
            <v>OPĆINA PROLOŽAC</v>
          </cell>
        </row>
        <row r="390">
          <cell r="A390" t="str">
            <v>OPĆINA PROMINA</v>
          </cell>
        </row>
        <row r="391">
          <cell r="A391" t="str">
            <v>OPĆINA PUČIŠĆA</v>
          </cell>
        </row>
        <row r="392">
          <cell r="A392" t="str">
            <v>GRAD PULA - POLA</v>
          </cell>
        </row>
        <row r="393">
          <cell r="A393" t="str">
            <v>OPĆINA PUNAT</v>
          </cell>
        </row>
        <row r="394">
          <cell r="A394" t="str">
            <v>OPĆINA PUNITOVCI</v>
          </cell>
        </row>
        <row r="395">
          <cell r="A395" t="str">
            <v>OPĆINA PUŠĆA</v>
          </cell>
        </row>
        <row r="396">
          <cell r="A396" t="str">
            <v>GRAD RAB</v>
          </cell>
        </row>
        <row r="397">
          <cell r="A397" t="str">
            <v>OPĆINA RADOBOJ</v>
          </cell>
        </row>
        <row r="398">
          <cell r="A398" t="str">
            <v>OPĆINA RAKOVEC</v>
          </cell>
        </row>
        <row r="399">
          <cell r="A399" t="str">
            <v>OPĆINA RAKOVICA</v>
          </cell>
        </row>
        <row r="400">
          <cell r="A400" t="str">
            <v>OPĆINA RASINJA</v>
          </cell>
        </row>
        <row r="401">
          <cell r="A401" t="str">
            <v>OPĆINA RAŠA</v>
          </cell>
        </row>
        <row r="402">
          <cell r="A402" t="str">
            <v>OPĆINA RAVNA GORA</v>
          </cell>
        </row>
        <row r="403">
          <cell r="A403" t="str">
            <v>OPĆINA RAŽANAC</v>
          </cell>
        </row>
        <row r="404">
          <cell r="A404" t="str">
            <v>OPĆINA REŠETARI</v>
          </cell>
        </row>
        <row r="405">
          <cell r="A405" t="str">
            <v>OPĆINA RIBNIK</v>
          </cell>
        </row>
        <row r="406">
          <cell r="A406" t="str">
            <v>GRAD RIJEKA</v>
          </cell>
        </row>
        <row r="407">
          <cell r="A407" t="str">
            <v>OPĆINA ROGOZNICA</v>
          </cell>
        </row>
        <row r="408">
          <cell r="A408" t="str">
            <v>GRAD ROVINJ-ROVIGNO</v>
          </cell>
        </row>
        <row r="409">
          <cell r="A409" t="str">
            <v>OPĆINA ROVIŠĆE</v>
          </cell>
        </row>
        <row r="410">
          <cell r="A410" t="str">
            <v>OPĆINA RUGVICA</v>
          </cell>
        </row>
        <row r="411">
          <cell r="A411" t="str">
            <v>OPĆINA RUNOVIĆ</v>
          </cell>
        </row>
        <row r="412">
          <cell r="A412" t="str">
            <v>OPĆINA RUŽIĆ</v>
          </cell>
        </row>
        <row r="413">
          <cell r="A413" t="str">
            <v>OPĆINA SABORSKO</v>
          </cell>
        </row>
        <row r="414">
          <cell r="A414" t="str">
            <v>OPĆINA SALI</v>
          </cell>
        </row>
        <row r="415">
          <cell r="A415" t="str">
            <v>GRAD SAMOBOR</v>
          </cell>
        </row>
        <row r="416">
          <cell r="A416" t="str">
            <v>OPĆINA SATNICA ĐAKOVAČKA</v>
          </cell>
        </row>
        <row r="417">
          <cell r="A417" t="str">
            <v>OPĆINA SEGET</v>
          </cell>
        </row>
        <row r="418">
          <cell r="A418" t="str">
            <v>OPĆINA SELCA</v>
          </cell>
        </row>
        <row r="419">
          <cell r="A419" t="str">
            <v>OPĆINA SELNICA</v>
          </cell>
        </row>
        <row r="420">
          <cell r="A420" t="str">
            <v>OPĆINA SEMELJCI</v>
          </cell>
        </row>
        <row r="421">
          <cell r="A421" t="str">
            <v>GRAD SENJ</v>
          </cell>
        </row>
        <row r="422">
          <cell r="A422" t="str">
            <v>OPĆINA SEVERIN</v>
          </cell>
        </row>
        <row r="423">
          <cell r="A423" t="str">
            <v>OPĆINA SIBINJ</v>
          </cell>
        </row>
        <row r="424">
          <cell r="A424" t="str">
            <v>OPĆINA SIKIREVCI</v>
          </cell>
        </row>
        <row r="425">
          <cell r="A425" t="str">
            <v>GRAD SINJ</v>
          </cell>
        </row>
        <row r="426">
          <cell r="A426" t="str">
            <v>OPĆINA SIRAČ</v>
          </cell>
        </row>
        <row r="427">
          <cell r="A427" t="str">
            <v>SISAČKO MOSLAVAČKA ŽUPANIJA</v>
          </cell>
        </row>
        <row r="428">
          <cell r="A428" t="str">
            <v>GRAD SISAK</v>
          </cell>
        </row>
        <row r="429">
          <cell r="A429" t="str">
            <v>OPĆINA SKRAD</v>
          </cell>
        </row>
        <row r="430">
          <cell r="A430" t="str">
            <v>GRAD SKRADIN</v>
          </cell>
        </row>
        <row r="431">
          <cell r="A431" t="str">
            <v>GRAD SLATINA</v>
          </cell>
        </row>
        <row r="432">
          <cell r="A432" t="str">
            <v>GRAD SLAVONSKI BROD</v>
          </cell>
        </row>
        <row r="433">
          <cell r="A433" t="str">
            <v>OPĆINA SLAVONSKI ŠAMAC</v>
          </cell>
        </row>
        <row r="434">
          <cell r="A434" t="str">
            <v>OPĆINA SLIVNO</v>
          </cell>
        </row>
        <row r="435">
          <cell r="A435" t="str">
            <v>GRAD SLUNJ</v>
          </cell>
        </row>
        <row r="436">
          <cell r="A436" t="str">
            <v>OPĆINA SMOKVICA</v>
          </cell>
        </row>
        <row r="437">
          <cell r="A437" t="str">
            <v>OPĆINA SOKOLOVAC</v>
          </cell>
        </row>
        <row r="438">
          <cell r="A438" t="str">
            <v>GRAD SOLIN</v>
          </cell>
        </row>
        <row r="439">
          <cell r="A439" t="str">
            <v>OPĆINA SOPJE</v>
          </cell>
        </row>
        <row r="440">
          <cell r="A440" t="str">
            <v>GRAD SPLIT</v>
          </cell>
        </row>
        <row r="441">
          <cell r="A441" t="str">
            <v>SPLITSKO-DALMATINSKA ŽUPANIJA</v>
          </cell>
        </row>
        <row r="442">
          <cell r="A442" t="str">
            <v>OPĆINA SRAČINEC</v>
          </cell>
        </row>
        <row r="443">
          <cell r="A443" t="str">
            <v>OPĆINA STANKOVCI</v>
          </cell>
        </row>
        <row r="444">
          <cell r="A444" t="str">
            <v>OPĆINA STARA GRADIŠKA</v>
          </cell>
        </row>
        <row r="445">
          <cell r="A445" t="str">
            <v>GRAD STARI GRAD</v>
          </cell>
        </row>
        <row r="446">
          <cell r="A446" t="str">
            <v>OPĆINA STARI JANKOVCI</v>
          </cell>
        </row>
        <row r="447">
          <cell r="A447" t="str">
            <v>OPĆINA STARI MIKANOVCI</v>
          </cell>
        </row>
        <row r="448">
          <cell r="A448" t="str">
            <v>OPĆINA STARIGRAD</v>
          </cell>
        </row>
        <row r="449">
          <cell r="A449" t="str">
            <v>OPĆINA STARO PETROVO SELO</v>
          </cell>
        </row>
        <row r="450">
          <cell r="A450" t="str">
            <v>OPĆINA STON</v>
          </cell>
        </row>
        <row r="451">
          <cell r="A451" t="str">
            <v>OPĆINA STRAHONINEC</v>
          </cell>
        </row>
        <row r="452">
          <cell r="A452" t="str">
            <v>OPĆINA STRIZIVOJNA</v>
          </cell>
        </row>
        <row r="453">
          <cell r="A453" t="str">
            <v>OPĆINA STUBIČKE TOPLICE</v>
          </cell>
        </row>
        <row r="454">
          <cell r="A454" t="str">
            <v>OPĆINA STUPNIK</v>
          </cell>
        </row>
        <row r="455">
          <cell r="A455" t="str">
            <v>OPĆINA SUĆURAJ</v>
          </cell>
        </row>
        <row r="456">
          <cell r="A456" t="str">
            <v>OPĆINA SUHOPOLJE</v>
          </cell>
        </row>
        <row r="457">
          <cell r="A457" t="str">
            <v>OPĆINA SUKOŠAN</v>
          </cell>
        </row>
        <row r="458">
          <cell r="A458" t="str">
            <v>OPĆINA SUNJA</v>
          </cell>
        </row>
        <row r="459">
          <cell r="A459" t="str">
            <v>GRAD SUPETAR</v>
          </cell>
        </row>
        <row r="460">
          <cell r="A460" t="str">
            <v>OPĆINA SUTIVAN</v>
          </cell>
        </row>
        <row r="461">
          <cell r="A461" t="str">
            <v>OPĆINA SV. FILIP I JAKOV</v>
          </cell>
        </row>
        <row r="462">
          <cell r="A462" t="str">
            <v>OPĆINA SVETA MARIJA</v>
          </cell>
        </row>
        <row r="463">
          <cell r="A463" t="str">
            <v>GRAD SVETA NEDELJA</v>
          </cell>
        </row>
        <row r="464">
          <cell r="A464" t="str">
            <v>OPĆINA SVETA NEDJELJA</v>
          </cell>
        </row>
        <row r="465">
          <cell r="A465" t="str">
            <v>OPĆINA SVETI ĐURĐ</v>
          </cell>
        </row>
        <row r="466">
          <cell r="A466" t="str">
            <v>OPĆINA SVETI ILIJA</v>
          </cell>
        </row>
        <row r="467">
          <cell r="A467" t="str">
            <v>GRAD SVETI IVAN ZELINA</v>
          </cell>
        </row>
        <row r="468">
          <cell r="A468" t="str">
            <v>OPĆINA SVETI IVAN ŽABNO</v>
          </cell>
        </row>
        <row r="469">
          <cell r="A469" t="str">
            <v>OPĆINA SVETI JURAJ NA BREGU</v>
          </cell>
        </row>
        <row r="470">
          <cell r="A470" t="str">
            <v>OPĆINA SVETI KRIŽ ZAČRETJE</v>
          </cell>
        </row>
        <row r="471">
          <cell r="A471" t="str">
            <v>OPĆINA SVETI LOVREČ</v>
          </cell>
        </row>
        <row r="472">
          <cell r="A472" t="str">
            <v>OPĆINA SVETI MARTIN NA MURI</v>
          </cell>
        </row>
        <row r="473">
          <cell r="A473" t="str">
            <v>OPĆINA SVETI PETAR OREHOVEC</v>
          </cell>
        </row>
        <row r="474">
          <cell r="A474" t="str">
            <v>OPĆINA SVETI PETAR U ŠUMI</v>
          </cell>
        </row>
        <row r="475">
          <cell r="A475" t="str">
            <v>OPĆINA SVETVINČENAT</v>
          </cell>
        </row>
        <row r="476">
          <cell r="A476" t="str">
            <v>OPĆINA ŠANDROVAC</v>
          </cell>
        </row>
        <row r="477">
          <cell r="A477" t="str">
            <v>OPĆINA ŠENKOVEC</v>
          </cell>
        </row>
        <row r="478">
          <cell r="A478" t="str">
            <v>OPĆINA ŠESTANOVAC</v>
          </cell>
        </row>
        <row r="479">
          <cell r="A479" t="str">
            <v>GRAD ŠIBENIK</v>
          </cell>
        </row>
        <row r="480">
          <cell r="A480" t="str">
            <v>ŠIBENSKO-KNINSKA ŽUPANIJA</v>
          </cell>
        </row>
        <row r="481">
          <cell r="A481" t="str">
            <v>OPĆINA ŠKABRNJA</v>
          </cell>
        </row>
        <row r="482">
          <cell r="A482" t="str">
            <v>OPĆINA ŠODOLOVCI</v>
          </cell>
        </row>
        <row r="483">
          <cell r="A483" t="str">
            <v>OPĆINA ŠOLTA</v>
          </cell>
        </row>
        <row r="484">
          <cell r="A484" t="str">
            <v>OPĆINA ŠPIŠIĆ BUKOVICA</v>
          </cell>
        </row>
        <row r="485">
          <cell r="A485" t="str">
            <v>OPĆINA ŠTEFANJE</v>
          </cell>
        </row>
        <row r="486">
          <cell r="A486" t="str">
            <v>OPĆINA ŠTITAR</v>
          </cell>
        </row>
        <row r="487">
          <cell r="A487" t="str">
            <v>OPĆINA ŠTRIGOVA</v>
          </cell>
        </row>
        <row r="488">
          <cell r="A488" t="str">
            <v>OPĆINA TAR-VABRIGA</v>
          </cell>
        </row>
        <row r="489">
          <cell r="A489" t="str">
            <v>OPĆINA TINJAN</v>
          </cell>
        </row>
        <row r="490">
          <cell r="A490" t="str">
            <v>OPĆINA TISNO</v>
          </cell>
        </row>
        <row r="491">
          <cell r="A491" t="str">
            <v>OPĆINA TKON</v>
          </cell>
        </row>
        <row r="492">
          <cell r="A492" t="str">
            <v>OPĆINA TOMPOJEVCI</v>
          </cell>
        </row>
        <row r="493">
          <cell r="A493" t="str">
            <v>OPĆINA TOPUSKO</v>
          </cell>
        </row>
        <row r="494">
          <cell r="A494" t="str">
            <v>OPĆINA TORDINCI</v>
          </cell>
        </row>
        <row r="495">
          <cell r="A495" t="str">
            <v>OPĆINA TOUNJ</v>
          </cell>
        </row>
        <row r="496">
          <cell r="A496" t="str">
            <v>OPĆINA TOVARNIK</v>
          </cell>
        </row>
        <row r="497">
          <cell r="A497" t="str">
            <v>OPĆINA TRIBUNJ</v>
          </cell>
        </row>
        <row r="498">
          <cell r="A498" t="str">
            <v>GRAD TRILJ</v>
          </cell>
        </row>
        <row r="499">
          <cell r="A499" t="str">
            <v>OPĆINA TRNAVA</v>
          </cell>
        </row>
        <row r="500">
          <cell r="A500" t="str">
            <v>OPĆINA TRNOVEC BARTOLOVEČKI</v>
          </cell>
        </row>
        <row r="501">
          <cell r="A501" t="str">
            <v>GRAD TROGIR</v>
          </cell>
        </row>
        <row r="502">
          <cell r="A502" t="str">
            <v>OPĆINA TRPANJ</v>
          </cell>
        </row>
        <row r="503">
          <cell r="A503" t="str">
            <v>OPĆINA TRPINJA</v>
          </cell>
        </row>
        <row r="504">
          <cell r="A504" t="str">
            <v>OPĆINA TUČEPI</v>
          </cell>
        </row>
        <row r="505">
          <cell r="A505" t="str">
            <v>OPĆINA TUHELJ</v>
          </cell>
        </row>
        <row r="506">
          <cell r="A506" t="str">
            <v>OPĆINA UDBINA</v>
          </cell>
        </row>
        <row r="507">
          <cell r="A507" t="str">
            <v>GRAD UMAG</v>
          </cell>
        </row>
        <row r="508">
          <cell r="A508" t="str">
            <v>OPĆINA UNEŠIĆ</v>
          </cell>
        </row>
        <row r="509">
          <cell r="A509" t="str">
            <v>GRAD VALPOVO</v>
          </cell>
        </row>
        <row r="510">
          <cell r="A510" t="str">
            <v>GRAD VARAŽDIN</v>
          </cell>
        </row>
        <row r="511">
          <cell r="A511" t="str">
            <v>VARAŽDINSKA ŽUPANIJA</v>
          </cell>
        </row>
        <row r="512">
          <cell r="A512" t="str">
            <v>GRAD VARAŽDINSKE TOPLICE</v>
          </cell>
        </row>
        <row r="513">
          <cell r="A513" t="str">
            <v>OPĆINA VELA LUKA</v>
          </cell>
        </row>
        <row r="514">
          <cell r="A514" t="str">
            <v>OPĆINA VELIKA</v>
          </cell>
        </row>
        <row r="515">
          <cell r="A515" t="str">
            <v>GRAD VELIKA GORICA</v>
          </cell>
        </row>
        <row r="516">
          <cell r="A516" t="str">
            <v>OPĆINA VELIKA KOPANICA</v>
          </cell>
        </row>
        <row r="517">
          <cell r="A517" t="str">
            <v>OPĆINA VELIKA LUDINA</v>
          </cell>
        </row>
        <row r="518">
          <cell r="A518" t="str">
            <v>OPĆINA VELIKA PISANICA</v>
          </cell>
        </row>
        <row r="519">
          <cell r="A519" t="str">
            <v>OPĆINA VELIKA TRNOVITICA</v>
          </cell>
        </row>
        <row r="520">
          <cell r="A520" t="str">
            <v>OPĆINA VELIKI BUKOVEC</v>
          </cell>
        </row>
        <row r="521">
          <cell r="A521" t="str">
            <v>OPĆINA VELIKI GRĐEVAC</v>
          </cell>
        </row>
        <row r="522">
          <cell r="A522" t="str">
            <v>OPĆINA VELIKO TRGOVIŠĆE</v>
          </cell>
        </row>
        <row r="523">
          <cell r="A523" t="str">
            <v>OPĆINA VELIKO TROJSTVO</v>
          </cell>
        </row>
        <row r="524">
          <cell r="A524" t="str">
            <v>OPĆINA VIDOVEC</v>
          </cell>
        </row>
        <row r="525">
          <cell r="A525" t="str">
            <v>OPĆINA VILJEVO</v>
          </cell>
        </row>
        <row r="526">
          <cell r="A526" t="str">
            <v>OPĆINA VINICA</v>
          </cell>
        </row>
        <row r="527">
          <cell r="A527" t="str">
            <v>GRAD VINKOVCI</v>
          </cell>
        </row>
        <row r="528">
          <cell r="A528" t="str">
            <v>OPĆINA VINODOLSKA</v>
          </cell>
        </row>
        <row r="529">
          <cell r="A529" t="str">
            <v>OPĆINA VIR</v>
          </cell>
        </row>
        <row r="530">
          <cell r="A530" t="str">
            <v>OPĆINA VIRJE</v>
          </cell>
        </row>
        <row r="531">
          <cell r="A531" t="str">
            <v>GRAD VIROVITICA</v>
          </cell>
        </row>
        <row r="532">
          <cell r="A532" t="str">
            <v>VIROVITIČKO-PODRAVSKA ŽUPANIJA</v>
          </cell>
        </row>
        <row r="533">
          <cell r="A533" t="str">
            <v>GRAD VIS</v>
          </cell>
        </row>
        <row r="534">
          <cell r="A534" t="str">
            <v>OPĆINA VISOKO</v>
          </cell>
        </row>
        <row r="535">
          <cell r="A535" t="str">
            <v>OPĆINA VIŠKOVCI</v>
          </cell>
        </row>
        <row r="536">
          <cell r="A536" t="str">
            <v>OPĆINA VIŠKOVO</v>
          </cell>
        </row>
        <row r="537">
          <cell r="A537" t="str">
            <v>OPĆINA VIŠNJAN</v>
          </cell>
        </row>
        <row r="538">
          <cell r="A538" t="str">
            <v>OPĆINA VIŽINADA-VISINADA</v>
          </cell>
        </row>
        <row r="539">
          <cell r="A539" t="str">
            <v>OPĆINA VLADISLAVCI</v>
          </cell>
        </row>
        <row r="540">
          <cell r="A540" t="str">
            <v>OPĆINA VOĆIN</v>
          </cell>
        </row>
        <row r="541">
          <cell r="A541" t="str">
            <v>GRAD VODICE</v>
          </cell>
        </row>
        <row r="542">
          <cell r="A542" t="str">
            <v>GRAD VODNJAN - CITTA DI DIGNANO</v>
          </cell>
        </row>
        <row r="543">
          <cell r="A543" t="str">
            <v>OPĆINA VOĐINCI</v>
          </cell>
        </row>
        <row r="544">
          <cell r="A544" t="str">
            <v>OPĆINA VOJNIĆ</v>
          </cell>
        </row>
        <row r="545">
          <cell r="A545" t="str">
            <v>OPĆINA VRATIŠINEC</v>
          </cell>
        </row>
        <row r="546">
          <cell r="A546" t="str">
            <v>OPĆINA VRBANJA</v>
          </cell>
        </row>
        <row r="547">
          <cell r="A547" t="str">
            <v>OPĆINA VRBJE</v>
          </cell>
        </row>
        <row r="548">
          <cell r="A548" t="str">
            <v>OPĆINA VRBNIK</v>
          </cell>
        </row>
        <row r="549">
          <cell r="A549" t="str">
            <v>GRAD VRBOVEC</v>
          </cell>
        </row>
        <row r="550">
          <cell r="A550" t="str">
            <v>GRAD VRBOVSKO</v>
          </cell>
        </row>
        <row r="551">
          <cell r="A551" t="str">
            <v>GRAD VRGORAC</v>
          </cell>
        </row>
        <row r="552">
          <cell r="A552" t="str">
            <v>OPĆINA VRHOVINE</v>
          </cell>
        </row>
        <row r="553">
          <cell r="A553" t="str">
            <v>GRAD VRLIKA</v>
          </cell>
        </row>
        <row r="554">
          <cell r="A554" t="str">
            <v>OPĆINA VRPOLJE</v>
          </cell>
        </row>
        <row r="555">
          <cell r="A555" t="str">
            <v>OPĆINA VRSAR</v>
          </cell>
        </row>
        <row r="556">
          <cell r="A556" t="str">
            <v>OPĆINA VRSI</v>
          </cell>
        </row>
        <row r="557">
          <cell r="A557" t="str">
            <v>OPĆINA VUKA</v>
          </cell>
        </row>
        <row r="558">
          <cell r="A558" t="str">
            <v>GRAD VUKOVAR</v>
          </cell>
        </row>
        <row r="559">
          <cell r="A559" t="str">
            <v>VUKOVARSKO-SRIJEMSKA ŽUPANIJA</v>
          </cell>
        </row>
        <row r="560">
          <cell r="A560" t="str">
            <v>GRAD ZABOK</v>
          </cell>
        </row>
        <row r="561">
          <cell r="A561" t="str">
            <v>GRAD ZADAR</v>
          </cell>
        </row>
        <row r="562">
          <cell r="A562" t="str">
            <v>ZADARSKA ŽUPANIJA</v>
          </cell>
        </row>
        <row r="563">
          <cell r="A563" t="str">
            <v>OPĆINA ZADVARJE</v>
          </cell>
        </row>
        <row r="564">
          <cell r="A564" t="str">
            <v>OPĆINA ZAGORSKA SELA</v>
          </cell>
        </row>
        <row r="565">
          <cell r="A565" t="str">
            <v>GRAD ZAGREB</v>
          </cell>
        </row>
        <row r="566">
          <cell r="A566" t="str">
            <v>ZAGREBAČKA ŽUPANIJA</v>
          </cell>
        </row>
        <row r="567">
          <cell r="A567" t="str">
            <v>OPĆINA ZAGVOZD</v>
          </cell>
        </row>
        <row r="568">
          <cell r="A568" t="str">
            <v>GRAD ZAPREŠIĆ</v>
          </cell>
        </row>
        <row r="569">
          <cell r="A569" t="str">
            <v>OPĆINA ZAŽABLJE</v>
          </cell>
        </row>
        <row r="570">
          <cell r="A570" t="str">
            <v>OPĆINA ZDENCI</v>
          </cell>
        </row>
        <row r="571">
          <cell r="A571" t="str">
            <v>OPĆINA ZEMUNIK DONJI</v>
          </cell>
        </row>
        <row r="572">
          <cell r="A572" t="str">
            <v>GRAD ZLATAR</v>
          </cell>
        </row>
        <row r="573">
          <cell r="A573" t="str">
            <v>OPĆINA ZLATAR BISTRICA</v>
          </cell>
        </row>
        <row r="574">
          <cell r="A574" t="str">
            <v>OPĆINA ZMIJAVCI</v>
          </cell>
        </row>
        <row r="575">
          <cell r="A575" t="str">
            <v>OPĆINA ZRINSKI TOPOLOVAC</v>
          </cell>
        </row>
        <row r="576">
          <cell r="A576" t="str">
            <v>OPĆINA ŽAKANJE</v>
          </cell>
        </row>
        <row r="577">
          <cell r="A577" t="str">
            <v>OPĆINA ŽMINJ</v>
          </cell>
        </row>
        <row r="578">
          <cell r="A578" t="str">
            <v>OPĆINA ŽUMBERAK</v>
          </cell>
        </row>
        <row r="579">
          <cell r="A579" t="str">
            <v>OPĆINA ŽUPA DUBROVAČKA</v>
          </cell>
        </row>
        <row r="580">
          <cell r="A580" t="str">
            <v>GRAD ŽUPANJA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P364"/>
  <sheetViews>
    <sheetView tabSelected="1" workbookViewId="0">
      <selection activeCell="B3" sqref="B3:L4"/>
    </sheetView>
  </sheetViews>
  <sheetFormatPr defaultRowHeight="15.75" x14ac:dyDescent="0.25"/>
  <cols>
    <col min="1" max="1" width="0.5703125" style="4" customWidth="1"/>
    <col min="2" max="2" width="3.85546875" style="4" customWidth="1"/>
    <col min="3" max="3" width="23.42578125" style="4" customWidth="1"/>
    <col min="4" max="4" width="14.5703125" style="152" customWidth="1"/>
    <col min="5" max="5" width="0.28515625" style="153" customWidth="1"/>
    <col min="6" max="6" width="14" style="153" customWidth="1"/>
    <col min="7" max="7" width="7.28515625" style="4" customWidth="1"/>
    <col min="8" max="8" width="13.42578125" style="152" customWidth="1"/>
    <col min="9" max="9" width="10.28515625" style="153" hidden="1" customWidth="1"/>
    <col min="10" max="10" width="12.42578125" style="153" customWidth="1"/>
    <col min="11" max="11" width="6.42578125" style="153" customWidth="1"/>
    <col min="12" max="12" width="12" style="4" customWidth="1"/>
    <col min="13" max="13" width="17.140625" style="4" hidden="1" customWidth="1"/>
    <col min="14" max="14" width="0.7109375" style="4" customWidth="1"/>
    <col min="15" max="15" width="9.140625" style="4"/>
    <col min="16" max="16" width="0" style="5" hidden="1" customWidth="1"/>
    <col min="17" max="256" width="9.140625" style="4"/>
    <col min="257" max="257" width="0.5703125" style="4" customWidth="1"/>
    <col min="258" max="258" width="3.85546875" style="4" customWidth="1"/>
    <col min="259" max="259" width="23.42578125" style="4" customWidth="1"/>
    <col min="260" max="260" width="14.5703125" style="4" customWidth="1"/>
    <col min="261" max="261" width="0.28515625" style="4" customWidth="1"/>
    <col min="262" max="262" width="14" style="4" customWidth="1"/>
    <col min="263" max="263" width="7.28515625" style="4" customWidth="1"/>
    <col min="264" max="264" width="13.42578125" style="4" customWidth="1"/>
    <col min="265" max="265" width="0" style="4" hidden="1" customWidth="1"/>
    <col min="266" max="266" width="12.42578125" style="4" customWidth="1"/>
    <col min="267" max="267" width="6.42578125" style="4" customWidth="1"/>
    <col min="268" max="268" width="12" style="4" customWidth="1"/>
    <col min="269" max="269" width="0" style="4" hidden="1" customWidth="1"/>
    <col min="270" max="270" width="0.7109375" style="4" customWidth="1"/>
    <col min="271" max="271" width="9.140625" style="4"/>
    <col min="272" max="272" width="0" style="4" hidden="1" customWidth="1"/>
    <col min="273" max="512" width="9.140625" style="4"/>
    <col min="513" max="513" width="0.5703125" style="4" customWidth="1"/>
    <col min="514" max="514" width="3.85546875" style="4" customWidth="1"/>
    <col min="515" max="515" width="23.42578125" style="4" customWidth="1"/>
    <col min="516" max="516" width="14.5703125" style="4" customWidth="1"/>
    <col min="517" max="517" width="0.28515625" style="4" customWidth="1"/>
    <col min="518" max="518" width="14" style="4" customWidth="1"/>
    <col min="519" max="519" width="7.28515625" style="4" customWidth="1"/>
    <col min="520" max="520" width="13.42578125" style="4" customWidth="1"/>
    <col min="521" max="521" width="0" style="4" hidden="1" customWidth="1"/>
    <col min="522" max="522" width="12.42578125" style="4" customWidth="1"/>
    <col min="523" max="523" width="6.42578125" style="4" customWidth="1"/>
    <col min="524" max="524" width="12" style="4" customWidth="1"/>
    <col min="525" max="525" width="0" style="4" hidden="1" customWidth="1"/>
    <col min="526" max="526" width="0.7109375" style="4" customWidth="1"/>
    <col min="527" max="527" width="9.140625" style="4"/>
    <col min="528" max="528" width="0" style="4" hidden="1" customWidth="1"/>
    <col min="529" max="768" width="9.140625" style="4"/>
    <col min="769" max="769" width="0.5703125" style="4" customWidth="1"/>
    <col min="770" max="770" width="3.85546875" style="4" customWidth="1"/>
    <col min="771" max="771" width="23.42578125" style="4" customWidth="1"/>
    <col min="772" max="772" width="14.5703125" style="4" customWidth="1"/>
    <col min="773" max="773" width="0.28515625" style="4" customWidth="1"/>
    <col min="774" max="774" width="14" style="4" customWidth="1"/>
    <col min="775" max="775" width="7.28515625" style="4" customWidth="1"/>
    <col min="776" max="776" width="13.42578125" style="4" customWidth="1"/>
    <col min="777" max="777" width="0" style="4" hidden="1" customWidth="1"/>
    <col min="778" max="778" width="12.42578125" style="4" customWidth="1"/>
    <col min="779" max="779" width="6.42578125" style="4" customWidth="1"/>
    <col min="780" max="780" width="12" style="4" customWidth="1"/>
    <col min="781" max="781" width="0" style="4" hidden="1" customWidth="1"/>
    <col min="782" max="782" width="0.7109375" style="4" customWidth="1"/>
    <col min="783" max="783" width="9.140625" style="4"/>
    <col min="784" max="784" width="0" style="4" hidden="1" customWidth="1"/>
    <col min="785" max="1024" width="9.140625" style="4"/>
    <col min="1025" max="1025" width="0.5703125" style="4" customWidth="1"/>
    <col min="1026" max="1026" width="3.85546875" style="4" customWidth="1"/>
    <col min="1027" max="1027" width="23.42578125" style="4" customWidth="1"/>
    <col min="1028" max="1028" width="14.5703125" style="4" customWidth="1"/>
    <col min="1029" max="1029" width="0.28515625" style="4" customWidth="1"/>
    <col min="1030" max="1030" width="14" style="4" customWidth="1"/>
    <col min="1031" max="1031" width="7.28515625" style="4" customWidth="1"/>
    <col min="1032" max="1032" width="13.42578125" style="4" customWidth="1"/>
    <col min="1033" max="1033" width="0" style="4" hidden="1" customWidth="1"/>
    <col min="1034" max="1034" width="12.42578125" style="4" customWidth="1"/>
    <col min="1035" max="1035" width="6.42578125" style="4" customWidth="1"/>
    <col min="1036" max="1036" width="12" style="4" customWidth="1"/>
    <col min="1037" max="1037" width="0" style="4" hidden="1" customWidth="1"/>
    <col min="1038" max="1038" width="0.7109375" style="4" customWidth="1"/>
    <col min="1039" max="1039" width="9.140625" style="4"/>
    <col min="1040" max="1040" width="0" style="4" hidden="1" customWidth="1"/>
    <col min="1041" max="1280" width="9.140625" style="4"/>
    <col min="1281" max="1281" width="0.5703125" style="4" customWidth="1"/>
    <col min="1282" max="1282" width="3.85546875" style="4" customWidth="1"/>
    <col min="1283" max="1283" width="23.42578125" style="4" customWidth="1"/>
    <col min="1284" max="1284" width="14.5703125" style="4" customWidth="1"/>
    <col min="1285" max="1285" width="0.28515625" style="4" customWidth="1"/>
    <col min="1286" max="1286" width="14" style="4" customWidth="1"/>
    <col min="1287" max="1287" width="7.28515625" style="4" customWidth="1"/>
    <col min="1288" max="1288" width="13.42578125" style="4" customWidth="1"/>
    <col min="1289" max="1289" width="0" style="4" hidden="1" customWidth="1"/>
    <col min="1290" max="1290" width="12.42578125" style="4" customWidth="1"/>
    <col min="1291" max="1291" width="6.42578125" style="4" customWidth="1"/>
    <col min="1292" max="1292" width="12" style="4" customWidth="1"/>
    <col min="1293" max="1293" width="0" style="4" hidden="1" customWidth="1"/>
    <col min="1294" max="1294" width="0.7109375" style="4" customWidth="1"/>
    <col min="1295" max="1295" width="9.140625" style="4"/>
    <col min="1296" max="1296" width="0" style="4" hidden="1" customWidth="1"/>
    <col min="1297" max="1536" width="9.140625" style="4"/>
    <col min="1537" max="1537" width="0.5703125" style="4" customWidth="1"/>
    <col min="1538" max="1538" width="3.85546875" style="4" customWidth="1"/>
    <col min="1539" max="1539" width="23.42578125" style="4" customWidth="1"/>
    <col min="1540" max="1540" width="14.5703125" style="4" customWidth="1"/>
    <col min="1541" max="1541" width="0.28515625" style="4" customWidth="1"/>
    <col min="1542" max="1542" width="14" style="4" customWidth="1"/>
    <col min="1543" max="1543" width="7.28515625" style="4" customWidth="1"/>
    <col min="1544" max="1544" width="13.42578125" style="4" customWidth="1"/>
    <col min="1545" max="1545" width="0" style="4" hidden="1" customWidth="1"/>
    <col min="1546" max="1546" width="12.42578125" style="4" customWidth="1"/>
    <col min="1547" max="1547" width="6.42578125" style="4" customWidth="1"/>
    <col min="1548" max="1548" width="12" style="4" customWidth="1"/>
    <col min="1549" max="1549" width="0" style="4" hidden="1" customWidth="1"/>
    <col min="1550" max="1550" width="0.7109375" style="4" customWidth="1"/>
    <col min="1551" max="1551" width="9.140625" style="4"/>
    <col min="1552" max="1552" width="0" style="4" hidden="1" customWidth="1"/>
    <col min="1553" max="1792" width="9.140625" style="4"/>
    <col min="1793" max="1793" width="0.5703125" style="4" customWidth="1"/>
    <col min="1794" max="1794" width="3.85546875" style="4" customWidth="1"/>
    <col min="1795" max="1795" width="23.42578125" style="4" customWidth="1"/>
    <col min="1796" max="1796" width="14.5703125" style="4" customWidth="1"/>
    <col min="1797" max="1797" width="0.28515625" style="4" customWidth="1"/>
    <col min="1798" max="1798" width="14" style="4" customWidth="1"/>
    <col min="1799" max="1799" width="7.28515625" style="4" customWidth="1"/>
    <col min="1800" max="1800" width="13.42578125" style="4" customWidth="1"/>
    <col min="1801" max="1801" width="0" style="4" hidden="1" customWidth="1"/>
    <col min="1802" max="1802" width="12.42578125" style="4" customWidth="1"/>
    <col min="1803" max="1803" width="6.42578125" style="4" customWidth="1"/>
    <col min="1804" max="1804" width="12" style="4" customWidth="1"/>
    <col min="1805" max="1805" width="0" style="4" hidden="1" customWidth="1"/>
    <col min="1806" max="1806" width="0.7109375" style="4" customWidth="1"/>
    <col min="1807" max="1807" width="9.140625" style="4"/>
    <col min="1808" max="1808" width="0" style="4" hidden="1" customWidth="1"/>
    <col min="1809" max="2048" width="9.140625" style="4"/>
    <col min="2049" max="2049" width="0.5703125" style="4" customWidth="1"/>
    <col min="2050" max="2050" width="3.85546875" style="4" customWidth="1"/>
    <col min="2051" max="2051" width="23.42578125" style="4" customWidth="1"/>
    <col min="2052" max="2052" width="14.5703125" style="4" customWidth="1"/>
    <col min="2053" max="2053" width="0.28515625" style="4" customWidth="1"/>
    <col min="2054" max="2054" width="14" style="4" customWidth="1"/>
    <col min="2055" max="2055" width="7.28515625" style="4" customWidth="1"/>
    <col min="2056" max="2056" width="13.42578125" style="4" customWidth="1"/>
    <col min="2057" max="2057" width="0" style="4" hidden="1" customWidth="1"/>
    <col min="2058" max="2058" width="12.42578125" style="4" customWidth="1"/>
    <col min="2059" max="2059" width="6.42578125" style="4" customWidth="1"/>
    <col min="2060" max="2060" width="12" style="4" customWidth="1"/>
    <col min="2061" max="2061" width="0" style="4" hidden="1" customWidth="1"/>
    <col min="2062" max="2062" width="0.7109375" style="4" customWidth="1"/>
    <col min="2063" max="2063" width="9.140625" style="4"/>
    <col min="2064" max="2064" width="0" style="4" hidden="1" customWidth="1"/>
    <col min="2065" max="2304" width="9.140625" style="4"/>
    <col min="2305" max="2305" width="0.5703125" style="4" customWidth="1"/>
    <col min="2306" max="2306" width="3.85546875" style="4" customWidth="1"/>
    <col min="2307" max="2307" width="23.42578125" style="4" customWidth="1"/>
    <col min="2308" max="2308" width="14.5703125" style="4" customWidth="1"/>
    <col min="2309" max="2309" width="0.28515625" style="4" customWidth="1"/>
    <col min="2310" max="2310" width="14" style="4" customWidth="1"/>
    <col min="2311" max="2311" width="7.28515625" style="4" customWidth="1"/>
    <col min="2312" max="2312" width="13.42578125" style="4" customWidth="1"/>
    <col min="2313" max="2313" width="0" style="4" hidden="1" customWidth="1"/>
    <col min="2314" max="2314" width="12.42578125" style="4" customWidth="1"/>
    <col min="2315" max="2315" width="6.42578125" style="4" customWidth="1"/>
    <col min="2316" max="2316" width="12" style="4" customWidth="1"/>
    <col min="2317" max="2317" width="0" style="4" hidden="1" customWidth="1"/>
    <col min="2318" max="2318" width="0.7109375" style="4" customWidth="1"/>
    <col min="2319" max="2319" width="9.140625" style="4"/>
    <col min="2320" max="2320" width="0" style="4" hidden="1" customWidth="1"/>
    <col min="2321" max="2560" width="9.140625" style="4"/>
    <col min="2561" max="2561" width="0.5703125" style="4" customWidth="1"/>
    <col min="2562" max="2562" width="3.85546875" style="4" customWidth="1"/>
    <col min="2563" max="2563" width="23.42578125" style="4" customWidth="1"/>
    <col min="2564" max="2564" width="14.5703125" style="4" customWidth="1"/>
    <col min="2565" max="2565" width="0.28515625" style="4" customWidth="1"/>
    <col min="2566" max="2566" width="14" style="4" customWidth="1"/>
    <col min="2567" max="2567" width="7.28515625" style="4" customWidth="1"/>
    <col min="2568" max="2568" width="13.42578125" style="4" customWidth="1"/>
    <col min="2569" max="2569" width="0" style="4" hidden="1" customWidth="1"/>
    <col min="2570" max="2570" width="12.42578125" style="4" customWidth="1"/>
    <col min="2571" max="2571" width="6.42578125" style="4" customWidth="1"/>
    <col min="2572" max="2572" width="12" style="4" customWidth="1"/>
    <col min="2573" max="2573" width="0" style="4" hidden="1" customWidth="1"/>
    <col min="2574" max="2574" width="0.7109375" style="4" customWidth="1"/>
    <col min="2575" max="2575" width="9.140625" style="4"/>
    <col min="2576" max="2576" width="0" style="4" hidden="1" customWidth="1"/>
    <col min="2577" max="2816" width="9.140625" style="4"/>
    <col min="2817" max="2817" width="0.5703125" style="4" customWidth="1"/>
    <col min="2818" max="2818" width="3.85546875" style="4" customWidth="1"/>
    <col min="2819" max="2819" width="23.42578125" style="4" customWidth="1"/>
    <col min="2820" max="2820" width="14.5703125" style="4" customWidth="1"/>
    <col min="2821" max="2821" width="0.28515625" style="4" customWidth="1"/>
    <col min="2822" max="2822" width="14" style="4" customWidth="1"/>
    <col min="2823" max="2823" width="7.28515625" style="4" customWidth="1"/>
    <col min="2824" max="2824" width="13.42578125" style="4" customWidth="1"/>
    <col min="2825" max="2825" width="0" style="4" hidden="1" customWidth="1"/>
    <col min="2826" max="2826" width="12.42578125" style="4" customWidth="1"/>
    <col min="2827" max="2827" width="6.42578125" style="4" customWidth="1"/>
    <col min="2828" max="2828" width="12" style="4" customWidth="1"/>
    <col min="2829" max="2829" width="0" style="4" hidden="1" customWidth="1"/>
    <col min="2830" max="2830" width="0.7109375" style="4" customWidth="1"/>
    <col min="2831" max="2831" width="9.140625" style="4"/>
    <col min="2832" max="2832" width="0" style="4" hidden="1" customWidth="1"/>
    <col min="2833" max="3072" width="9.140625" style="4"/>
    <col min="3073" max="3073" width="0.5703125" style="4" customWidth="1"/>
    <col min="3074" max="3074" width="3.85546875" style="4" customWidth="1"/>
    <col min="3075" max="3075" width="23.42578125" style="4" customWidth="1"/>
    <col min="3076" max="3076" width="14.5703125" style="4" customWidth="1"/>
    <col min="3077" max="3077" width="0.28515625" style="4" customWidth="1"/>
    <col min="3078" max="3078" width="14" style="4" customWidth="1"/>
    <col min="3079" max="3079" width="7.28515625" style="4" customWidth="1"/>
    <col min="3080" max="3080" width="13.42578125" style="4" customWidth="1"/>
    <col min="3081" max="3081" width="0" style="4" hidden="1" customWidth="1"/>
    <col min="3082" max="3082" width="12.42578125" style="4" customWidth="1"/>
    <col min="3083" max="3083" width="6.42578125" style="4" customWidth="1"/>
    <col min="3084" max="3084" width="12" style="4" customWidth="1"/>
    <col min="3085" max="3085" width="0" style="4" hidden="1" customWidth="1"/>
    <col min="3086" max="3086" width="0.7109375" style="4" customWidth="1"/>
    <col min="3087" max="3087" width="9.140625" style="4"/>
    <col min="3088" max="3088" width="0" style="4" hidden="1" customWidth="1"/>
    <col min="3089" max="3328" width="9.140625" style="4"/>
    <col min="3329" max="3329" width="0.5703125" style="4" customWidth="1"/>
    <col min="3330" max="3330" width="3.85546875" style="4" customWidth="1"/>
    <col min="3331" max="3331" width="23.42578125" style="4" customWidth="1"/>
    <col min="3332" max="3332" width="14.5703125" style="4" customWidth="1"/>
    <col min="3333" max="3333" width="0.28515625" style="4" customWidth="1"/>
    <col min="3334" max="3334" width="14" style="4" customWidth="1"/>
    <col min="3335" max="3335" width="7.28515625" style="4" customWidth="1"/>
    <col min="3336" max="3336" width="13.42578125" style="4" customWidth="1"/>
    <col min="3337" max="3337" width="0" style="4" hidden="1" customWidth="1"/>
    <col min="3338" max="3338" width="12.42578125" style="4" customWidth="1"/>
    <col min="3339" max="3339" width="6.42578125" style="4" customWidth="1"/>
    <col min="3340" max="3340" width="12" style="4" customWidth="1"/>
    <col min="3341" max="3341" width="0" style="4" hidden="1" customWidth="1"/>
    <col min="3342" max="3342" width="0.7109375" style="4" customWidth="1"/>
    <col min="3343" max="3343" width="9.140625" style="4"/>
    <col min="3344" max="3344" width="0" style="4" hidden="1" customWidth="1"/>
    <col min="3345" max="3584" width="9.140625" style="4"/>
    <col min="3585" max="3585" width="0.5703125" style="4" customWidth="1"/>
    <col min="3586" max="3586" width="3.85546875" style="4" customWidth="1"/>
    <col min="3587" max="3587" width="23.42578125" style="4" customWidth="1"/>
    <col min="3588" max="3588" width="14.5703125" style="4" customWidth="1"/>
    <col min="3589" max="3589" width="0.28515625" style="4" customWidth="1"/>
    <col min="3590" max="3590" width="14" style="4" customWidth="1"/>
    <col min="3591" max="3591" width="7.28515625" style="4" customWidth="1"/>
    <col min="3592" max="3592" width="13.42578125" style="4" customWidth="1"/>
    <col min="3593" max="3593" width="0" style="4" hidden="1" customWidth="1"/>
    <col min="3594" max="3594" width="12.42578125" style="4" customWidth="1"/>
    <col min="3595" max="3595" width="6.42578125" style="4" customWidth="1"/>
    <col min="3596" max="3596" width="12" style="4" customWidth="1"/>
    <col min="3597" max="3597" width="0" style="4" hidden="1" customWidth="1"/>
    <col min="3598" max="3598" width="0.7109375" style="4" customWidth="1"/>
    <col min="3599" max="3599" width="9.140625" style="4"/>
    <col min="3600" max="3600" width="0" style="4" hidden="1" customWidth="1"/>
    <col min="3601" max="3840" width="9.140625" style="4"/>
    <col min="3841" max="3841" width="0.5703125" style="4" customWidth="1"/>
    <col min="3842" max="3842" width="3.85546875" style="4" customWidth="1"/>
    <col min="3843" max="3843" width="23.42578125" style="4" customWidth="1"/>
    <col min="3844" max="3844" width="14.5703125" style="4" customWidth="1"/>
    <col min="3845" max="3845" width="0.28515625" style="4" customWidth="1"/>
    <col min="3846" max="3846" width="14" style="4" customWidth="1"/>
    <col min="3847" max="3847" width="7.28515625" style="4" customWidth="1"/>
    <col min="3848" max="3848" width="13.42578125" style="4" customWidth="1"/>
    <col min="3849" max="3849" width="0" style="4" hidden="1" customWidth="1"/>
    <col min="3850" max="3850" width="12.42578125" style="4" customWidth="1"/>
    <col min="3851" max="3851" width="6.42578125" style="4" customWidth="1"/>
    <col min="3852" max="3852" width="12" style="4" customWidth="1"/>
    <col min="3853" max="3853" width="0" style="4" hidden="1" customWidth="1"/>
    <col min="3854" max="3854" width="0.7109375" style="4" customWidth="1"/>
    <col min="3855" max="3855" width="9.140625" style="4"/>
    <col min="3856" max="3856" width="0" style="4" hidden="1" customWidth="1"/>
    <col min="3857" max="4096" width="9.140625" style="4"/>
    <col min="4097" max="4097" width="0.5703125" style="4" customWidth="1"/>
    <col min="4098" max="4098" width="3.85546875" style="4" customWidth="1"/>
    <col min="4099" max="4099" width="23.42578125" style="4" customWidth="1"/>
    <col min="4100" max="4100" width="14.5703125" style="4" customWidth="1"/>
    <col min="4101" max="4101" width="0.28515625" style="4" customWidth="1"/>
    <col min="4102" max="4102" width="14" style="4" customWidth="1"/>
    <col min="4103" max="4103" width="7.28515625" style="4" customWidth="1"/>
    <col min="4104" max="4104" width="13.42578125" style="4" customWidth="1"/>
    <col min="4105" max="4105" width="0" style="4" hidden="1" customWidth="1"/>
    <col min="4106" max="4106" width="12.42578125" style="4" customWidth="1"/>
    <col min="4107" max="4107" width="6.42578125" style="4" customWidth="1"/>
    <col min="4108" max="4108" width="12" style="4" customWidth="1"/>
    <col min="4109" max="4109" width="0" style="4" hidden="1" customWidth="1"/>
    <col min="4110" max="4110" width="0.7109375" style="4" customWidth="1"/>
    <col min="4111" max="4111" width="9.140625" style="4"/>
    <col min="4112" max="4112" width="0" style="4" hidden="1" customWidth="1"/>
    <col min="4113" max="4352" width="9.140625" style="4"/>
    <col min="4353" max="4353" width="0.5703125" style="4" customWidth="1"/>
    <col min="4354" max="4354" width="3.85546875" style="4" customWidth="1"/>
    <col min="4355" max="4355" width="23.42578125" style="4" customWidth="1"/>
    <col min="4356" max="4356" width="14.5703125" style="4" customWidth="1"/>
    <col min="4357" max="4357" width="0.28515625" style="4" customWidth="1"/>
    <col min="4358" max="4358" width="14" style="4" customWidth="1"/>
    <col min="4359" max="4359" width="7.28515625" style="4" customWidth="1"/>
    <col min="4360" max="4360" width="13.42578125" style="4" customWidth="1"/>
    <col min="4361" max="4361" width="0" style="4" hidden="1" customWidth="1"/>
    <col min="4362" max="4362" width="12.42578125" style="4" customWidth="1"/>
    <col min="4363" max="4363" width="6.42578125" style="4" customWidth="1"/>
    <col min="4364" max="4364" width="12" style="4" customWidth="1"/>
    <col min="4365" max="4365" width="0" style="4" hidden="1" customWidth="1"/>
    <col min="4366" max="4366" width="0.7109375" style="4" customWidth="1"/>
    <col min="4367" max="4367" width="9.140625" style="4"/>
    <col min="4368" max="4368" width="0" style="4" hidden="1" customWidth="1"/>
    <col min="4369" max="4608" width="9.140625" style="4"/>
    <col min="4609" max="4609" width="0.5703125" style="4" customWidth="1"/>
    <col min="4610" max="4610" width="3.85546875" style="4" customWidth="1"/>
    <col min="4611" max="4611" width="23.42578125" style="4" customWidth="1"/>
    <col min="4612" max="4612" width="14.5703125" style="4" customWidth="1"/>
    <col min="4613" max="4613" width="0.28515625" style="4" customWidth="1"/>
    <col min="4614" max="4614" width="14" style="4" customWidth="1"/>
    <col min="4615" max="4615" width="7.28515625" style="4" customWidth="1"/>
    <col min="4616" max="4616" width="13.42578125" style="4" customWidth="1"/>
    <col min="4617" max="4617" width="0" style="4" hidden="1" customWidth="1"/>
    <col min="4618" max="4618" width="12.42578125" style="4" customWidth="1"/>
    <col min="4619" max="4619" width="6.42578125" style="4" customWidth="1"/>
    <col min="4620" max="4620" width="12" style="4" customWidth="1"/>
    <col min="4621" max="4621" width="0" style="4" hidden="1" customWidth="1"/>
    <col min="4622" max="4622" width="0.7109375" style="4" customWidth="1"/>
    <col min="4623" max="4623" width="9.140625" style="4"/>
    <col min="4624" max="4624" width="0" style="4" hidden="1" customWidth="1"/>
    <col min="4625" max="4864" width="9.140625" style="4"/>
    <col min="4865" max="4865" width="0.5703125" style="4" customWidth="1"/>
    <col min="4866" max="4866" width="3.85546875" style="4" customWidth="1"/>
    <col min="4867" max="4867" width="23.42578125" style="4" customWidth="1"/>
    <col min="4868" max="4868" width="14.5703125" style="4" customWidth="1"/>
    <col min="4869" max="4869" width="0.28515625" style="4" customWidth="1"/>
    <col min="4870" max="4870" width="14" style="4" customWidth="1"/>
    <col min="4871" max="4871" width="7.28515625" style="4" customWidth="1"/>
    <col min="4872" max="4872" width="13.42578125" style="4" customWidth="1"/>
    <col min="4873" max="4873" width="0" style="4" hidden="1" customWidth="1"/>
    <col min="4874" max="4874" width="12.42578125" style="4" customWidth="1"/>
    <col min="4875" max="4875" width="6.42578125" style="4" customWidth="1"/>
    <col min="4876" max="4876" width="12" style="4" customWidth="1"/>
    <col min="4877" max="4877" width="0" style="4" hidden="1" customWidth="1"/>
    <col min="4878" max="4878" width="0.7109375" style="4" customWidth="1"/>
    <col min="4879" max="4879" width="9.140625" style="4"/>
    <col min="4880" max="4880" width="0" style="4" hidden="1" customWidth="1"/>
    <col min="4881" max="5120" width="9.140625" style="4"/>
    <col min="5121" max="5121" width="0.5703125" style="4" customWidth="1"/>
    <col min="5122" max="5122" width="3.85546875" style="4" customWidth="1"/>
    <col min="5123" max="5123" width="23.42578125" style="4" customWidth="1"/>
    <col min="5124" max="5124" width="14.5703125" style="4" customWidth="1"/>
    <col min="5125" max="5125" width="0.28515625" style="4" customWidth="1"/>
    <col min="5126" max="5126" width="14" style="4" customWidth="1"/>
    <col min="5127" max="5127" width="7.28515625" style="4" customWidth="1"/>
    <col min="5128" max="5128" width="13.42578125" style="4" customWidth="1"/>
    <col min="5129" max="5129" width="0" style="4" hidden="1" customWidth="1"/>
    <col min="5130" max="5130" width="12.42578125" style="4" customWidth="1"/>
    <col min="5131" max="5131" width="6.42578125" style="4" customWidth="1"/>
    <col min="5132" max="5132" width="12" style="4" customWidth="1"/>
    <col min="5133" max="5133" width="0" style="4" hidden="1" customWidth="1"/>
    <col min="5134" max="5134" width="0.7109375" style="4" customWidth="1"/>
    <col min="5135" max="5135" width="9.140625" style="4"/>
    <col min="5136" max="5136" width="0" style="4" hidden="1" customWidth="1"/>
    <col min="5137" max="5376" width="9.140625" style="4"/>
    <col min="5377" max="5377" width="0.5703125" style="4" customWidth="1"/>
    <col min="5378" max="5378" width="3.85546875" style="4" customWidth="1"/>
    <col min="5379" max="5379" width="23.42578125" style="4" customWidth="1"/>
    <col min="5380" max="5380" width="14.5703125" style="4" customWidth="1"/>
    <col min="5381" max="5381" width="0.28515625" style="4" customWidth="1"/>
    <col min="5382" max="5382" width="14" style="4" customWidth="1"/>
    <col min="5383" max="5383" width="7.28515625" style="4" customWidth="1"/>
    <col min="5384" max="5384" width="13.42578125" style="4" customWidth="1"/>
    <col min="5385" max="5385" width="0" style="4" hidden="1" customWidth="1"/>
    <col min="5386" max="5386" width="12.42578125" style="4" customWidth="1"/>
    <col min="5387" max="5387" width="6.42578125" style="4" customWidth="1"/>
    <col min="5388" max="5388" width="12" style="4" customWidth="1"/>
    <col min="5389" max="5389" width="0" style="4" hidden="1" customWidth="1"/>
    <col min="5390" max="5390" width="0.7109375" style="4" customWidth="1"/>
    <col min="5391" max="5391" width="9.140625" style="4"/>
    <col min="5392" max="5392" width="0" style="4" hidden="1" customWidth="1"/>
    <col min="5393" max="5632" width="9.140625" style="4"/>
    <col min="5633" max="5633" width="0.5703125" style="4" customWidth="1"/>
    <col min="5634" max="5634" width="3.85546875" style="4" customWidth="1"/>
    <col min="5635" max="5635" width="23.42578125" style="4" customWidth="1"/>
    <col min="5636" max="5636" width="14.5703125" style="4" customWidth="1"/>
    <col min="5637" max="5637" width="0.28515625" style="4" customWidth="1"/>
    <col min="5638" max="5638" width="14" style="4" customWidth="1"/>
    <col min="5639" max="5639" width="7.28515625" style="4" customWidth="1"/>
    <col min="5640" max="5640" width="13.42578125" style="4" customWidth="1"/>
    <col min="5641" max="5641" width="0" style="4" hidden="1" customWidth="1"/>
    <col min="5642" max="5642" width="12.42578125" style="4" customWidth="1"/>
    <col min="5643" max="5643" width="6.42578125" style="4" customWidth="1"/>
    <col min="5644" max="5644" width="12" style="4" customWidth="1"/>
    <col min="5645" max="5645" width="0" style="4" hidden="1" customWidth="1"/>
    <col min="5646" max="5646" width="0.7109375" style="4" customWidth="1"/>
    <col min="5647" max="5647" width="9.140625" style="4"/>
    <col min="5648" max="5648" width="0" style="4" hidden="1" customWidth="1"/>
    <col min="5649" max="5888" width="9.140625" style="4"/>
    <col min="5889" max="5889" width="0.5703125" style="4" customWidth="1"/>
    <col min="5890" max="5890" width="3.85546875" style="4" customWidth="1"/>
    <col min="5891" max="5891" width="23.42578125" style="4" customWidth="1"/>
    <col min="5892" max="5892" width="14.5703125" style="4" customWidth="1"/>
    <col min="5893" max="5893" width="0.28515625" style="4" customWidth="1"/>
    <col min="5894" max="5894" width="14" style="4" customWidth="1"/>
    <col min="5895" max="5895" width="7.28515625" style="4" customWidth="1"/>
    <col min="5896" max="5896" width="13.42578125" style="4" customWidth="1"/>
    <col min="5897" max="5897" width="0" style="4" hidden="1" customWidth="1"/>
    <col min="5898" max="5898" width="12.42578125" style="4" customWidth="1"/>
    <col min="5899" max="5899" width="6.42578125" style="4" customWidth="1"/>
    <col min="5900" max="5900" width="12" style="4" customWidth="1"/>
    <col min="5901" max="5901" width="0" style="4" hidden="1" customWidth="1"/>
    <col min="5902" max="5902" width="0.7109375" style="4" customWidth="1"/>
    <col min="5903" max="5903" width="9.140625" style="4"/>
    <col min="5904" max="5904" width="0" style="4" hidden="1" customWidth="1"/>
    <col min="5905" max="6144" width="9.140625" style="4"/>
    <col min="6145" max="6145" width="0.5703125" style="4" customWidth="1"/>
    <col min="6146" max="6146" width="3.85546875" style="4" customWidth="1"/>
    <col min="6147" max="6147" width="23.42578125" style="4" customWidth="1"/>
    <col min="6148" max="6148" width="14.5703125" style="4" customWidth="1"/>
    <col min="6149" max="6149" width="0.28515625" style="4" customWidth="1"/>
    <col min="6150" max="6150" width="14" style="4" customWidth="1"/>
    <col min="6151" max="6151" width="7.28515625" style="4" customWidth="1"/>
    <col min="6152" max="6152" width="13.42578125" style="4" customWidth="1"/>
    <col min="6153" max="6153" width="0" style="4" hidden="1" customWidth="1"/>
    <col min="6154" max="6154" width="12.42578125" style="4" customWidth="1"/>
    <col min="6155" max="6155" width="6.42578125" style="4" customWidth="1"/>
    <col min="6156" max="6156" width="12" style="4" customWidth="1"/>
    <col min="6157" max="6157" width="0" style="4" hidden="1" customWidth="1"/>
    <col min="6158" max="6158" width="0.7109375" style="4" customWidth="1"/>
    <col min="6159" max="6159" width="9.140625" style="4"/>
    <col min="6160" max="6160" width="0" style="4" hidden="1" customWidth="1"/>
    <col min="6161" max="6400" width="9.140625" style="4"/>
    <col min="6401" max="6401" width="0.5703125" style="4" customWidth="1"/>
    <col min="6402" max="6402" width="3.85546875" style="4" customWidth="1"/>
    <col min="6403" max="6403" width="23.42578125" style="4" customWidth="1"/>
    <col min="6404" max="6404" width="14.5703125" style="4" customWidth="1"/>
    <col min="6405" max="6405" width="0.28515625" style="4" customWidth="1"/>
    <col min="6406" max="6406" width="14" style="4" customWidth="1"/>
    <col min="6407" max="6407" width="7.28515625" style="4" customWidth="1"/>
    <col min="6408" max="6408" width="13.42578125" style="4" customWidth="1"/>
    <col min="6409" max="6409" width="0" style="4" hidden="1" customWidth="1"/>
    <col min="6410" max="6410" width="12.42578125" style="4" customWidth="1"/>
    <col min="6411" max="6411" width="6.42578125" style="4" customWidth="1"/>
    <col min="6412" max="6412" width="12" style="4" customWidth="1"/>
    <col min="6413" max="6413" width="0" style="4" hidden="1" customWidth="1"/>
    <col min="6414" max="6414" width="0.7109375" style="4" customWidth="1"/>
    <col min="6415" max="6415" width="9.140625" style="4"/>
    <col min="6416" max="6416" width="0" style="4" hidden="1" customWidth="1"/>
    <col min="6417" max="6656" width="9.140625" style="4"/>
    <col min="6657" max="6657" width="0.5703125" style="4" customWidth="1"/>
    <col min="6658" max="6658" width="3.85546875" style="4" customWidth="1"/>
    <col min="6659" max="6659" width="23.42578125" style="4" customWidth="1"/>
    <col min="6660" max="6660" width="14.5703125" style="4" customWidth="1"/>
    <col min="6661" max="6661" width="0.28515625" style="4" customWidth="1"/>
    <col min="6662" max="6662" width="14" style="4" customWidth="1"/>
    <col min="6663" max="6663" width="7.28515625" style="4" customWidth="1"/>
    <col min="6664" max="6664" width="13.42578125" style="4" customWidth="1"/>
    <col min="6665" max="6665" width="0" style="4" hidden="1" customWidth="1"/>
    <col min="6666" max="6666" width="12.42578125" style="4" customWidth="1"/>
    <col min="6667" max="6667" width="6.42578125" style="4" customWidth="1"/>
    <col min="6668" max="6668" width="12" style="4" customWidth="1"/>
    <col min="6669" max="6669" width="0" style="4" hidden="1" customWidth="1"/>
    <col min="6670" max="6670" width="0.7109375" style="4" customWidth="1"/>
    <col min="6671" max="6671" width="9.140625" style="4"/>
    <col min="6672" max="6672" width="0" style="4" hidden="1" customWidth="1"/>
    <col min="6673" max="6912" width="9.140625" style="4"/>
    <col min="6913" max="6913" width="0.5703125" style="4" customWidth="1"/>
    <col min="6914" max="6914" width="3.85546875" style="4" customWidth="1"/>
    <col min="6915" max="6915" width="23.42578125" style="4" customWidth="1"/>
    <col min="6916" max="6916" width="14.5703125" style="4" customWidth="1"/>
    <col min="6917" max="6917" width="0.28515625" style="4" customWidth="1"/>
    <col min="6918" max="6918" width="14" style="4" customWidth="1"/>
    <col min="6919" max="6919" width="7.28515625" style="4" customWidth="1"/>
    <col min="6920" max="6920" width="13.42578125" style="4" customWidth="1"/>
    <col min="6921" max="6921" width="0" style="4" hidden="1" customWidth="1"/>
    <col min="6922" max="6922" width="12.42578125" style="4" customWidth="1"/>
    <col min="6923" max="6923" width="6.42578125" style="4" customWidth="1"/>
    <col min="6924" max="6924" width="12" style="4" customWidth="1"/>
    <col min="6925" max="6925" width="0" style="4" hidden="1" customWidth="1"/>
    <col min="6926" max="6926" width="0.7109375" style="4" customWidth="1"/>
    <col min="6927" max="6927" width="9.140625" style="4"/>
    <col min="6928" max="6928" width="0" style="4" hidden="1" customWidth="1"/>
    <col min="6929" max="7168" width="9.140625" style="4"/>
    <col min="7169" max="7169" width="0.5703125" style="4" customWidth="1"/>
    <col min="7170" max="7170" width="3.85546875" style="4" customWidth="1"/>
    <col min="7171" max="7171" width="23.42578125" style="4" customWidth="1"/>
    <col min="7172" max="7172" width="14.5703125" style="4" customWidth="1"/>
    <col min="7173" max="7173" width="0.28515625" style="4" customWidth="1"/>
    <col min="7174" max="7174" width="14" style="4" customWidth="1"/>
    <col min="7175" max="7175" width="7.28515625" style="4" customWidth="1"/>
    <col min="7176" max="7176" width="13.42578125" style="4" customWidth="1"/>
    <col min="7177" max="7177" width="0" style="4" hidden="1" customWidth="1"/>
    <col min="7178" max="7178" width="12.42578125" style="4" customWidth="1"/>
    <col min="7179" max="7179" width="6.42578125" style="4" customWidth="1"/>
    <col min="7180" max="7180" width="12" style="4" customWidth="1"/>
    <col min="7181" max="7181" width="0" style="4" hidden="1" customWidth="1"/>
    <col min="7182" max="7182" width="0.7109375" style="4" customWidth="1"/>
    <col min="7183" max="7183" width="9.140625" style="4"/>
    <col min="7184" max="7184" width="0" style="4" hidden="1" customWidth="1"/>
    <col min="7185" max="7424" width="9.140625" style="4"/>
    <col min="7425" max="7425" width="0.5703125" style="4" customWidth="1"/>
    <col min="7426" max="7426" width="3.85546875" style="4" customWidth="1"/>
    <col min="7427" max="7427" width="23.42578125" style="4" customWidth="1"/>
    <col min="7428" max="7428" width="14.5703125" style="4" customWidth="1"/>
    <col min="7429" max="7429" width="0.28515625" style="4" customWidth="1"/>
    <col min="7430" max="7430" width="14" style="4" customWidth="1"/>
    <col min="7431" max="7431" width="7.28515625" style="4" customWidth="1"/>
    <col min="7432" max="7432" width="13.42578125" style="4" customWidth="1"/>
    <col min="7433" max="7433" width="0" style="4" hidden="1" customWidth="1"/>
    <col min="7434" max="7434" width="12.42578125" style="4" customWidth="1"/>
    <col min="7435" max="7435" width="6.42578125" style="4" customWidth="1"/>
    <col min="7436" max="7436" width="12" style="4" customWidth="1"/>
    <col min="7437" max="7437" width="0" style="4" hidden="1" customWidth="1"/>
    <col min="7438" max="7438" width="0.7109375" style="4" customWidth="1"/>
    <col min="7439" max="7439" width="9.140625" style="4"/>
    <col min="7440" max="7440" width="0" style="4" hidden="1" customWidth="1"/>
    <col min="7441" max="7680" width="9.140625" style="4"/>
    <col min="7681" max="7681" width="0.5703125" style="4" customWidth="1"/>
    <col min="7682" max="7682" width="3.85546875" style="4" customWidth="1"/>
    <col min="7683" max="7683" width="23.42578125" style="4" customWidth="1"/>
    <col min="7684" max="7684" width="14.5703125" style="4" customWidth="1"/>
    <col min="7685" max="7685" width="0.28515625" style="4" customWidth="1"/>
    <col min="7686" max="7686" width="14" style="4" customWidth="1"/>
    <col min="7687" max="7687" width="7.28515625" style="4" customWidth="1"/>
    <col min="7688" max="7688" width="13.42578125" style="4" customWidth="1"/>
    <col min="7689" max="7689" width="0" style="4" hidden="1" customWidth="1"/>
    <col min="7690" max="7690" width="12.42578125" style="4" customWidth="1"/>
    <col min="7691" max="7691" width="6.42578125" style="4" customWidth="1"/>
    <col min="7692" max="7692" width="12" style="4" customWidth="1"/>
    <col min="7693" max="7693" width="0" style="4" hidden="1" customWidth="1"/>
    <col min="7694" max="7694" width="0.7109375" style="4" customWidth="1"/>
    <col min="7695" max="7695" width="9.140625" style="4"/>
    <col min="7696" max="7696" width="0" style="4" hidden="1" customWidth="1"/>
    <col min="7697" max="7936" width="9.140625" style="4"/>
    <col min="7937" max="7937" width="0.5703125" style="4" customWidth="1"/>
    <col min="7938" max="7938" width="3.85546875" style="4" customWidth="1"/>
    <col min="7939" max="7939" width="23.42578125" style="4" customWidth="1"/>
    <col min="7940" max="7940" width="14.5703125" style="4" customWidth="1"/>
    <col min="7941" max="7941" width="0.28515625" style="4" customWidth="1"/>
    <col min="7942" max="7942" width="14" style="4" customWidth="1"/>
    <col min="7943" max="7943" width="7.28515625" style="4" customWidth="1"/>
    <col min="7944" max="7944" width="13.42578125" style="4" customWidth="1"/>
    <col min="7945" max="7945" width="0" style="4" hidden="1" customWidth="1"/>
    <col min="7946" max="7946" width="12.42578125" style="4" customWidth="1"/>
    <col min="7947" max="7947" width="6.42578125" style="4" customWidth="1"/>
    <col min="7948" max="7948" width="12" style="4" customWidth="1"/>
    <col min="7949" max="7949" width="0" style="4" hidden="1" customWidth="1"/>
    <col min="7950" max="7950" width="0.7109375" style="4" customWidth="1"/>
    <col min="7951" max="7951" width="9.140625" style="4"/>
    <col min="7952" max="7952" width="0" style="4" hidden="1" customWidth="1"/>
    <col min="7953" max="8192" width="9.140625" style="4"/>
    <col min="8193" max="8193" width="0.5703125" style="4" customWidth="1"/>
    <col min="8194" max="8194" width="3.85546875" style="4" customWidth="1"/>
    <col min="8195" max="8195" width="23.42578125" style="4" customWidth="1"/>
    <col min="8196" max="8196" width="14.5703125" style="4" customWidth="1"/>
    <col min="8197" max="8197" width="0.28515625" style="4" customWidth="1"/>
    <col min="8198" max="8198" width="14" style="4" customWidth="1"/>
    <col min="8199" max="8199" width="7.28515625" style="4" customWidth="1"/>
    <col min="8200" max="8200" width="13.42578125" style="4" customWidth="1"/>
    <col min="8201" max="8201" width="0" style="4" hidden="1" customWidth="1"/>
    <col min="8202" max="8202" width="12.42578125" style="4" customWidth="1"/>
    <col min="8203" max="8203" width="6.42578125" style="4" customWidth="1"/>
    <col min="8204" max="8204" width="12" style="4" customWidth="1"/>
    <col min="8205" max="8205" width="0" style="4" hidden="1" customWidth="1"/>
    <col min="8206" max="8206" width="0.7109375" style="4" customWidth="1"/>
    <col min="8207" max="8207" width="9.140625" style="4"/>
    <col min="8208" max="8208" width="0" style="4" hidden="1" customWidth="1"/>
    <col min="8209" max="8448" width="9.140625" style="4"/>
    <col min="8449" max="8449" width="0.5703125" style="4" customWidth="1"/>
    <col min="8450" max="8450" width="3.85546875" style="4" customWidth="1"/>
    <col min="8451" max="8451" width="23.42578125" style="4" customWidth="1"/>
    <col min="8452" max="8452" width="14.5703125" style="4" customWidth="1"/>
    <col min="8453" max="8453" width="0.28515625" style="4" customWidth="1"/>
    <col min="8454" max="8454" width="14" style="4" customWidth="1"/>
    <col min="8455" max="8455" width="7.28515625" style="4" customWidth="1"/>
    <col min="8456" max="8456" width="13.42578125" style="4" customWidth="1"/>
    <col min="8457" max="8457" width="0" style="4" hidden="1" customWidth="1"/>
    <col min="8458" max="8458" width="12.42578125" style="4" customWidth="1"/>
    <col min="8459" max="8459" width="6.42578125" style="4" customWidth="1"/>
    <col min="8460" max="8460" width="12" style="4" customWidth="1"/>
    <col min="8461" max="8461" width="0" style="4" hidden="1" customWidth="1"/>
    <col min="8462" max="8462" width="0.7109375" style="4" customWidth="1"/>
    <col min="8463" max="8463" width="9.140625" style="4"/>
    <col min="8464" max="8464" width="0" style="4" hidden="1" customWidth="1"/>
    <col min="8465" max="8704" width="9.140625" style="4"/>
    <col min="8705" max="8705" width="0.5703125" style="4" customWidth="1"/>
    <col min="8706" max="8706" width="3.85546875" style="4" customWidth="1"/>
    <col min="8707" max="8707" width="23.42578125" style="4" customWidth="1"/>
    <col min="8708" max="8708" width="14.5703125" style="4" customWidth="1"/>
    <col min="8709" max="8709" width="0.28515625" style="4" customWidth="1"/>
    <col min="8710" max="8710" width="14" style="4" customWidth="1"/>
    <col min="8711" max="8711" width="7.28515625" style="4" customWidth="1"/>
    <col min="8712" max="8712" width="13.42578125" style="4" customWidth="1"/>
    <col min="8713" max="8713" width="0" style="4" hidden="1" customWidth="1"/>
    <col min="8714" max="8714" width="12.42578125" style="4" customWidth="1"/>
    <col min="8715" max="8715" width="6.42578125" style="4" customWidth="1"/>
    <col min="8716" max="8716" width="12" style="4" customWidth="1"/>
    <col min="8717" max="8717" width="0" style="4" hidden="1" customWidth="1"/>
    <col min="8718" max="8718" width="0.7109375" style="4" customWidth="1"/>
    <col min="8719" max="8719" width="9.140625" style="4"/>
    <col min="8720" max="8720" width="0" style="4" hidden="1" customWidth="1"/>
    <col min="8721" max="8960" width="9.140625" style="4"/>
    <col min="8961" max="8961" width="0.5703125" style="4" customWidth="1"/>
    <col min="8962" max="8962" width="3.85546875" style="4" customWidth="1"/>
    <col min="8963" max="8963" width="23.42578125" style="4" customWidth="1"/>
    <col min="8964" max="8964" width="14.5703125" style="4" customWidth="1"/>
    <col min="8965" max="8965" width="0.28515625" style="4" customWidth="1"/>
    <col min="8966" max="8966" width="14" style="4" customWidth="1"/>
    <col min="8967" max="8967" width="7.28515625" style="4" customWidth="1"/>
    <col min="8968" max="8968" width="13.42578125" style="4" customWidth="1"/>
    <col min="8969" max="8969" width="0" style="4" hidden="1" customWidth="1"/>
    <col min="8970" max="8970" width="12.42578125" style="4" customWidth="1"/>
    <col min="8971" max="8971" width="6.42578125" style="4" customWidth="1"/>
    <col min="8972" max="8972" width="12" style="4" customWidth="1"/>
    <col min="8973" max="8973" width="0" style="4" hidden="1" customWidth="1"/>
    <col min="8974" max="8974" width="0.7109375" style="4" customWidth="1"/>
    <col min="8975" max="8975" width="9.140625" style="4"/>
    <col min="8976" max="8976" width="0" style="4" hidden="1" customWidth="1"/>
    <col min="8977" max="9216" width="9.140625" style="4"/>
    <col min="9217" max="9217" width="0.5703125" style="4" customWidth="1"/>
    <col min="9218" max="9218" width="3.85546875" style="4" customWidth="1"/>
    <col min="9219" max="9219" width="23.42578125" style="4" customWidth="1"/>
    <col min="9220" max="9220" width="14.5703125" style="4" customWidth="1"/>
    <col min="9221" max="9221" width="0.28515625" style="4" customWidth="1"/>
    <col min="9222" max="9222" width="14" style="4" customWidth="1"/>
    <col min="9223" max="9223" width="7.28515625" style="4" customWidth="1"/>
    <col min="9224" max="9224" width="13.42578125" style="4" customWidth="1"/>
    <col min="9225" max="9225" width="0" style="4" hidden="1" customWidth="1"/>
    <col min="9226" max="9226" width="12.42578125" style="4" customWidth="1"/>
    <col min="9227" max="9227" width="6.42578125" style="4" customWidth="1"/>
    <col min="9228" max="9228" width="12" style="4" customWidth="1"/>
    <col min="9229" max="9229" width="0" style="4" hidden="1" customWidth="1"/>
    <col min="9230" max="9230" width="0.7109375" style="4" customWidth="1"/>
    <col min="9231" max="9231" width="9.140625" style="4"/>
    <col min="9232" max="9232" width="0" style="4" hidden="1" customWidth="1"/>
    <col min="9233" max="9472" width="9.140625" style="4"/>
    <col min="9473" max="9473" width="0.5703125" style="4" customWidth="1"/>
    <col min="9474" max="9474" width="3.85546875" style="4" customWidth="1"/>
    <col min="9475" max="9475" width="23.42578125" style="4" customWidth="1"/>
    <col min="9476" max="9476" width="14.5703125" style="4" customWidth="1"/>
    <col min="9477" max="9477" width="0.28515625" style="4" customWidth="1"/>
    <col min="9478" max="9478" width="14" style="4" customWidth="1"/>
    <col min="9479" max="9479" width="7.28515625" style="4" customWidth="1"/>
    <col min="9480" max="9480" width="13.42578125" style="4" customWidth="1"/>
    <col min="9481" max="9481" width="0" style="4" hidden="1" customWidth="1"/>
    <col min="9482" max="9482" width="12.42578125" style="4" customWidth="1"/>
    <col min="9483" max="9483" width="6.42578125" style="4" customWidth="1"/>
    <col min="9484" max="9484" width="12" style="4" customWidth="1"/>
    <col min="9485" max="9485" width="0" style="4" hidden="1" customWidth="1"/>
    <col min="9486" max="9486" width="0.7109375" style="4" customWidth="1"/>
    <col min="9487" max="9487" width="9.140625" style="4"/>
    <col min="9488" max="9488" width="0" style="4" hidden="1" customWidth="1"/>
    <col min="9489" max="9728" width="9.140625" style="4"/>
    <col min="9729" max="9729" width="0.5703125" style="4" customWidth="1"/>
    <col min="9730" max="9730" width="3.85546875" style="4" customWidth="1"/>
    <col min="9731" max="9731" width="23.42578125" style="4" customWidth="1"/>
    <col min="9732" max="9732" width="14.5703125" style="4" customWidth="1"/>
    <col min="9733" max="9733" width="0.28515625" style="4" customWidth="1"/>
    <col min="9734" max="9734" width="14" style="4" customWidth="1"/>
    <col min="9735" max="9735" width="7.28515625" style="4" customWidth="1"/>
    <col min="9736" max="9736" width="13.42578125" style="4" customWidth="1"/>
    <col min="9737" max="9737" width="0" style="4" hidden="1" customWidth="1"/>
    <col min="9738" max="9738" width="12.42578125" style="4" customWidth="1"/>
    <col min="9739" max="9739" width="6.42578125" style="4" customWidth="1"/>
    <col min="9740" max="9740" width="12" style="4" customWidth="1"/>
    <col min="9741" max="9741" width="0" style="4" hidden="1" customWidth="1"/>
    <col min="9742" max="9742" width="0.7109375" style="4" customWidth="1"/>
    <col min="9743" max="9743" width="9.140625" style="4"/>
    <col min="9744" max="9744" width="0" style="4" hidden="1" customWidth="1"/>
    <col min="9745" max="9984" width="9.140625" style="4"/>
    <col min="9985" max="9985" width="0.5703125" style="4" customWidth="1"/>
    <col min="9986" max="9986" width="3.85546875" style="4" customWidth="1"/>
    <col min="9987" max="9987" width="23.42578125" style="4" customWidth="1"/>
    <col min="9988" max="9988" width="14.5703125" style="4" customWidth="1"/>
    <col min="9989" max="9989" width="0.28515625" style="4" customWidth="1"/>
    <col min="9990" max="9990" width="14" style="4" customWidth="1"/>
    <col min="9991" max="9991" width="7.28515625" style="4" customWidth="1"/>
    <col min="9992" max="9992" width="13.42578125" style="4" customWidth="1"/>
    <col min="9993" max="9993" width="0" style="4" hidden="1" customWidth="1"/>
    <col min="9994" max="9994" width="12.42578125" style="4" customWidth="1"/>
    <col min="9995" max="9995" width="6.42578125" style="4" customWidth="1"/>
    <col min="9996" max="9996" width="12" style="4" customWidth="1"/>
    <col min="9997" max="9997" width="0" style="4" hidden="1" customWidth="1"/>
    <col min="9998" max="9998" width="0.7109375" style="4" customWidth="1"/>
    <col min="9999" max="9999" width="9.140625" style="4"/>
    <col min="10000" max="10000" width="0" style="4" hidden="1" customWidth="1"/>
    <col min="10001" max="10240" width="9.140625" style="4"/>
    <col min="10241" max="10241" width="0.5703125" style="4" customWidth="1"/>
    <col min="10242" max="10242" width="3.85546875" style="4" customWidth="1"/>
    <col min="10243" max="10243" width="23.42578125" style="4" customWidth="1"/>
    <col min="10244" max="10244" width="14.5703125" style="4" customWidth="1"/>
    <col min="10245" max="10245" width="0.28515625" style="4" customWidth="1"/>
    <col min="10246" max="10246" width="14" style="4" customWidth="1"/>
    <col min="10247" max="10247" width="7.28515625" style="4" customWidth="1"/>
    <col min="10248" max="10248" width="13.42578125" style="4" customWidth="1"/>
    <col min="10249" max="10249" width="0" style="4" hidden="1" customWidth="1"/>
    <col min="10250" max="10250" width="12.42578125" style="4" customWidth="1"/>
    <col min="10251" max="10251" width="6.42578125" style="4" customWidth="1"/>
    <col min="10252" max="10252" width="12" style="4" customWidth="1"/>
    <col min="10253" max="10253" width="0" style="4" hidden="1" customWidth="1"/>
    <col min="10254" max="10254" width="0.7109375" style="4" customWidth="1"/>
    <col min="10255" max="10255" width="9.140625" style="4"/>
    <col min="10256" max="10256" width="0" style="4" hidden="1" customWidth="1"/>
    <col min="10257" max="10496" width="9.140625" style="4"/>
    <col min="10497" max="10497" width="0.5703125" style="4" customWidth="1"/>
    <col min="10498" max="10498" width="3.85546875" style="4" customWidth="1"/>
    <col min="10499" max="10499" width="23.42578125" style="4" customWidth="1"/>
    <col min="10500" max="10500" width="14.5703125" style="4" customWidth="1"/>
    <col min="10501" max="10501" width="0.28515625" style="4" customWidth="1"/>
    <col min="10502" max="10502" width="14" style="4" customWidth="1"/>
    <col min="10503" max="10503" width="7.28515625" style="4" customWidth="1"/>
    <col min="10504" max="10504" width="13.42578125" style="4" customWidth="1"/>
    <col min="10505" max="10505" width="0" style="4" hidden="1" customWidth="1"/>
    <col min="10506" max="10506" width="12.42578125" style="4" customWidth="1"/>
    <col min="10507" max="10507" width="6.42578125" style="4" customWidth="1"/>
    <col min="10508" max="10508" width="12" style="4" customWidth="1"/>
    <col min="10509" max="10509" width="0" style="4" hidden="1" customWidth="1"/>
    <col min="10510" max="10510" width="0.7109375" style="4" customWidth="1"/>
    <col min="10511" max="10511" width="9.140625" style="4"/>
    <col min="10512" max="10512" width="0" style="4" hidden="1" customWidth="1"/>
    <col min="10513" max="10752" width="9.140625" style="4"/>
    <col min="10753" max="10753" width="0.5703125" style="4" customWidth="1"/>
    <col min="10754" max="10754" width="3.85546875" style="4" customWidth="1"/>
    <col min="10755" max="10755" width="23.42578125" style="4" customWidth="1"/>
    <col min="10756" max="10756" width="14.5703125" style="4" customWidth="1"/>
    <col min="10757" max="10757" width="0.28515625" style="4" customWidth="1"/>
    <col min="10758" max="10758" width="14" style="4" customWidth="1"/>
    <col min="10759" max="10759" width="7.28515625" style="4" customWidth="1"/>
    <col min="10760" max="10760" width="13.42578125" style="4" customWidth="1"/>
    <col min="10761" max="10761" width="0" style="4" hidden="1" customWidth="1"/>
    <col min="10762" max="10762" width="12.42578125" style="4" customWidth="1"/>
    <col min="10763" max="10763" width="6.42578125" style="4" customWidth="1"/>
    <col min="10764" max="10764" width="12" style="4" customWidth="1"/>
    <col min="10765" max="10765" width="0" style="4" hidden="1" customWidth="1"/>
    <col min="10766" max="10766" width="0.7109375" style="4" customWidth="1"/>
    <col min="10767" max="10767" width="9.140625" style="4"/>
    <col min="10768" max="10768" width="0" style="4" hidden="1" customWidth="1"/>
    <col min="10769" max="11008" width="9.140625" style="4"/>
    <col min="11009" max="11009" width="0.5703125" style="4" customWidth="1"/>
    <col min="11010" max="11010" width="3.85546875" style="4" customWidth="1"/>
    <col min="11011" max="11011" width="23.42578125" style="4" customWidth="1"/>
    <col min="11012" max="11012" width="14.5703125" style="4" customWidth="1"/>
    <col min="11013" max="11013" width="0.28515625" style="4" customWidth="1"/>
    <col min="11014" max="11014" width="14" style="4" customWidth="1"/>
    <col min="11015" max="11015" width="7.28515625" style="4" customWidth="1"/>
    <col min="11016" max="11016" width="13.42578125" style="4" customWidth="1"/>
    <col min="11017" max="11017" width="0" style="4" hidden="1" customWidth="1"/>
    <col min="11018" max="11018" width="12.42578125" style="4" customWidth="1"/>
    <col min="11019" max="11019" width="6.42578125" style="4" customWidth="1"/>
    <col min="11020" max="11020" width="12" style="4" customWidth="1"/>
    <col min="11021" max="11021" width="0" style="4" hidden="1" customWidth="1"/>
    <col min="11022" max="11022" width="0.7109375" style="4" customWidth="1"/>
    <col min="11023" max="11023" width="9.140625" style="4"/>
    <col min="11024" max="11024" width="0" style="4" hidden="1" customWidth="1"/>
    <col min="11025" max="11264" width="9.140625" style="4"/>
    <col min="11265" max="11265" width="0.5703125" style="4" customWidth="1"/>
    <col min="11266" max="11266" width="3.85546875" style="4" customWidth="1"/>
    <col min="11267" max="11267" width="23.42578125" style="4" customWidth="1"/>
    <col min="11268" max="11268" width="14.5703125" style="4" customWidth="1"/>
    <col min="11269" max="11269" width="0.28515625" style="4" customWidth="1"/>
    <col min="11270" max="11270" width="14" style="4" customWidth="1"/>
    <col min="11271" max="11271" width="7.28515625" style="4" customWidth="1"/>
    <col min="11272" max="11272" width="13.42578125" style="4" customWidth="1"/>
    <col min="11273" max="11273" width="0" style="4" hidden="1" customWidth="1"/>
    <col min="11274" max="11274" width="12.42578125" style="4" customWidth="1"/>
    <col min="11275" max="11275" width="6.42578125" style="4" customWidth="1"/>
    <col min="11276" max="11276" width="12" style="4" customWidth="1"/>
    <col min="11277" max="11277" width="0" style="4" hidden="1" customWidth="1"/>
    <col min="11278" max="11278" width="0.7109375" style="4" customWidth="1"/>
    <col min="11279" max="11279" width="9.140625" style="4"/>
    <col min="11280" max="11280" width="0" style="4" hidden="1" customWidth="1"/>
    <col min="11281" max="11520" width="9.140625" style="4"/>
    <col min="11521" max="11521" width="0.5703125" style="4" customWidth="1"/>
    <col min="11522" max="11522" width="3.85546875" style="4" customWidth="1"/>
    <col min="11523" max="11523" width="23.42578125" style="4" customWidth="1"/>
    <col min="11524" max="11524" width="14.5703125" style="4" customWidth="1"/>
    <col min="11525" max="11525" width="0.28515625" style="4" customWidth="1"/>
    <col min="11526" max="11526" width="14" style="4" customWidth="1"/>
    <col min="11527" max="11527" width="7.28515625" style="4" customWidth="1"/>
    <col min="11528" max="11528" width="13.42578125" style="4" customWidth="1"/>
    <col min="11529" max="11529" width="0" style="4" hidden="1" customWidth="1"/>
    <col min="11530" max="11530" width="12.42578125" style="4" customWidth="1"/>
    <col min="11531" max="11531" width="6.42578125" style="4" customWidth="1"/>
    <col min="11532" max="11532" width="12" style="4" customWidth="1"/>
    <col min="11533" max="11533" width="0" style="4" hidden="1" customWidth="1"/>
    <col min="11534" max="11534" width="0.7109375" style="4" customWidth="1"/>
    <col min="11535" max="11535" width="9.140625" style="4"/>
    <col min="11536" max="11536" width="0" style="4" hidden="1" customWidth="1"/>
    <col min="11537" max="11776" width="9.140625" style="4"/>
    <col min="11777" max="11777" width="0.5703125" style="4" customWidth="1"/>
    <col min="11778" max="11778" width="3.85546875" style="4" customWidth="1"/>
    <col min="11779" max="11779" width="23.42578125" style="4" customWidth="1"/>
    <col min="11780" max="11780" width="14.5703125" style="4" customWidth="1"/>
    <col min="11781" max="11781" width="0.28515625" style="4" customWidth="1"/>
    <col min="11782" max="11782" width="14" style="4" customWidth="1"/>
    <col min="11783" max="11783" width="7.28515625" style="4" customWidth="1"/>
    <col min="11784" max="11784" width="13.42578125" style="4" customWidth="1"/>
    <col min="11785" max="11785" width="0" style="4" hidden="1" customWidth="1"/>
    <col min="11786" max="11786" width="12.42578125" style="4" customWidth="1"/>
    <col min="11787" max="11787" width="6.42578125" style="4" customWidth="1"/>
    <col min="11788" max="11788" width="12" style="4" customWidth="1"/>
    <col min="11789" max="11789" width="0" style="4" hidden="1" customWidth="1"/>
    <col min="11790" max="11790" width="0.7109375" style="4" customWidth="1"/>
    <col min="11791" max="11791" width="9.140625" style="4"/>
    <col min="11792" max="11792" width="0" style="4" hidden="1" customWidth="1"/>
    <col min="11793" max="12032" width="9.140625" style="4"/>
    <col min="12033" max="12033" width="0.5703125" style="4" customWidth="1"/>
    <col min="12034" max="12034" width="3.85546875" style="4" customWidth="1"/>
    <col min="12035" max="12035" width="23.42578125" style="4" customWidth="1"/>
    <col min="12036" max="12036" width="14.5703125" style="4" customWidth="1"/>
    <col min="12037" max="12037" width="0.28515625" style="4" customWidth="1"/>
    <col min="12038" max="12038" width="14" style="4" customWidth="1"/>
    <col min="12039" max="12039" width="7.28515625" style="4" customWidth="1"/>
    <col min="12040" max="12040" width="13.42578125" style="4" customWidth="1"/>
    <col min="12041" max="12041" width="0" style="4" hidden="1" customWidth="1"/>
    <col min="12042" max="12042" width="12.42578125" style="4" customWidth="1"/>
    <col min="12043" max="12043" width="6.42578125" style="4" customWidth="1"/>
    <col min="12044" max="12044" width="12" style="4" customWidth="1"/>
    <col min="12045" max="12045" width="0" style="4" hidden="1" customWidth="1"/>
    <col min="12046" max="12046" width="0.7109375" style="4" customWidth="1"/>
    <col min="12047" max="12047" width="9.140625" style="4"/>
    <col min="12048" max="12048" width="0" style="4" hidden="1" customWidth="1"/>
    <col min="12049" max="12288" width="9.140625" style="4"/>
    <col min="12289" max="12289" width="0.5703125" style="4" customWidth="1"/>
    <col min="12290" max="12290" width="3.85546875" style="4" customWidth="1"/>
    <col min="12291" max="12291" width="23.42578125" style="4" customWidth="1"/>
    <col min="12292" max="12292" width="14.5703125" style="4" customWidth="1"/>
    <col min="12293" max="12293" width="0.28515625" style="4" customWidth="1"/>
    <col min="12294" max="12294" width="14" style="4" customWidth="1"/>
    <col min="12295" max="12295" width="7.28515625" style="4" customWidth="1"/>
    <col min="12296" max="12296" width="13.42578125" style="4" customWidth="1"/>
    <col min="12297" max="12297" width="0" style="4" hidden="1" customWidth="1"/>
    <col min="12298" max="12298" width="12.42578125" style="4" customWidth="1"/>
    <col min="12299" max="12299" width="6.42578125" style="4" customWidth="1"/>
    <col min="12300" max="12300" width="12" style="4" customWidth="1"/>
    <col min="12301" max="12301" width="0" style="4" hidden="1" customWidth="1"/>
    <col min="12302" max="12302" width="0.7109375" style="4" customWidth="1"/>
    <col min="12303" max="12303" width="9.140625" style="4"/>
    <col min="12304" max="12304" width="0" style="4" hidden="1" customWidth="1"/>
    <col min="12305" max="12544" width="9.140625" style="4"/>
    <col min="12545" max="12545" width="0.5703125" style="4" customWidth="1"/>
    <col min="12546" max="12546" width="3.85546875" style="4" customWidth="1"/>
    <col min="12547" max="12547" width="23.42578125" style="4" customWidth="1"/>
    <col min="12548" max="12548" width="14.5703125" style="4" customWidth="1"/>
    <col min="12549" max="12549" width="0.28515625" style="4" customWidth="1"/>
    <col min="12550" max="12550" width="14" style="4" customWidth="1"/>
    <col min="12551" max="12551" width="7.28515625" style="4" customWidth="1"/>
    <col min="12552" max="12552" width="13.42578125" style="4" customWidth="1"/>
    <col min="12553" max="12553" width="0" style="4" hidden="1" customWidth="1"/>
    <col min="12554" max="12554" width="12.42578125" style="4" customWidth="1"/>
    <col min="12555" max="12555" width="6.42578125" style="4" customWidth="1"/>
    <col min="12556" max="12556" width="12" style="4" customWidth="1"/>
    <col min="12557" max="12557" width="0" style="4" hidden="1" customWidth="1"/>
    <col min="12558" max="12558" width="0.7109375" style="4" customWidth="1"/>
    <col min="12559" max="12559" width="9.140625" style="4"/>
    <col min="12560" max="12560" width="0" style="4" hidden="1" customWidth="1"/>
    <col min="12561" max="12800" width="9.140625" style="4"/>
    <col min="12801" max="12801" width="0.5703125" style="4" customWidth="1"/>
    <col min="12802" max="12802" width="3.85546875" style="4" customWidth="1"/>
    <col min="12803" max="12803" width="23.42578125" style="4" customWidth="1"/>
    <col min="12804" max="12804" width="14.5703125" style="4" customWidth="1"/>
    <col min="12805" max="12805" width="0.28515625" style="4" customWidth="1"/>
    <col min="12806" max="12806" width="14" style="4" customWidth="1"/>
    <col min="12807" max="12807" width="7.28515625" style="4" customWidth="1"/>
    <col min="12808" max="12808" width="13.42578125" style="4" customWidth="1"/>
    <col min="12809" max="12809" width="0" style="4" hidden="1" customWidth="1"/>
    <col min="12810" max="12810" width="12.42578125" style="4" customWidth="1"/>
    <col min="12811" max="12811" width="6.42578125" style="4" customWidth="1"/>
    <col min="12812" max="12812" width="12" style="4" customWidth="1"/>
    <col min="12813" max="12813" width="0" style="4" hidden="1" customWidth="1"/>
    <col min="12814" max="12814" width="0.7109375" style="4" customWidth="1"/>
    <col min="12815" max="12815" width="9.140625" style="4"/>
    <col min="12816" max="12816" width="0" style="4" hidden="1" customWidth="1"/>
    <col min="12817" max="13056" width="9.140625" style="4"/>
    <col min="13057" max="13057" width="0.5703125" style="4" customWidth="1"/>
    <col min="13058" max="13058" width="3.85546875" style="4" customWidth="1"/>
    <col min="13059" max="13059" width="23.42578125" style="4" customWidth="1"/>
    <col min="13060" max="13060" width="14.5703125" style="4" customWidth="1"/>
    <col min="13061" max="13061" width="0.28515625" style="4" customWidth="1"/>
    <col min="13062" max="13062" width="14" style="4" customWidth="1"/>
    <col min="13063" max="13063" width="7.28515625" style="4" customWidth="1"/>
    <col min="13064" max="13064" width="13.42578125" style="4" customWidth="1"/>
    <col min="13065" max="13065" width="0" style="4" hidden="1" customWidth="1"/>
    <col min="13066" max="13066" width="12.42578125" style="4" customWidth="1"/>
    <col min="13067" max="13067" width="6.42578125" style="4" customWidth="1"/>
    <col min="13068" max="13068" width="12" style="4" customWidth="1"/>
    <col min="13069" max="13069" width="0" style="4" hidden="1" customWidth="1"/>
    <col min="13070" max="13070" width="0.7109375" style="4" customWidth="1"/>
    <col min="13071" max="13071" width="9.140625" style="4"/>
    <col min="13072" max="13072" width="0" style="4" hidden="1" customWidth="1"/>
    <col min="13073" max="13312" width="9.140625" style="4"/>
    <col min="13313" max="13313" width="0.5703125" style="4" customWidth="1"/>
    <col min="13314" max="13314" width="3.85546875" style="4" customWidth="1"/>
    <col min="13315" max="13315" width="23.42578125" style="4" customWidth="1"/>
    <col min="13316" max="13316" width="14.5703125" style="4" customWidth="1"/>
    <col min="13317" max="13317" width="0.28515625" style="4" customWidth="1"/>
    <col min="13318" max="13318" width="14" style="4" customWidth="1"/>
    <col min="13319" max="13319" width="7.28515625" style="4" customWidth="1"/>
    <col min="13320" max="13320" width="13.42578125" style="4" customWidth="1"/>
    <col min="13321" max="13321" width="0" style="4" hidden="1" customWidth="1"/>
    <col min="13322" max="13322" width="12.42578125" style="4" customWidth="1"/>
    <col min="13323" max="13323" width="6.42578125" style="4" customWidth="1"/>
    <col min="13324" max="13324" width="12" style="4" customWidth="1"/>
    <col min="13325" max="13325" width="0" style="4" hidden="1" customWidth="1"/>
    <col min="13326" max="13326" width="0.7109375" style="4" customWidth="1"/>
    <col min="13327" max="13327" width="9.140625" style="4"/>
    <col min="13328" max="13328" width="0" style="4" hidden="1" customWidth="1"/>
    <col min="13329" max="13568" width="9.140625" style="4"/>
    <col min="13569" max="13569" width="0.5703125" style="4" customWidth="1"/>
    <col min="13570" max="13570" width="3.85546875" style="4" customWidth="1"/>
    <col min="13571" max="13571" width="23.42578125" style="4" customWidth="1"/>
    <col min="13572" max="13572" width="14.5703125" style="4" customWidth="1"/>
    <col min="13573" max="13573" width="0.28515625" style="4" customWidth="1"/>
    <col min="13574" max="13574" width="14" style="4" customWidth="1"/>
    <col min="13575" max="13575" width="7.28515625" style="4" customWidth="1"/>
    <col min="13576" max="13576" width="13.42578125" style="4" customWidth="1"/>
    <col min="13577" max="13577" width="0" style="4" hidden="1" customWidth="1"/>
    <col min="13578" max="13578" width="12.42578125" style="4" customWidth="1"/>
    <col min="13579" max="13579" width="6.42578125" style="4" customWidth="1"/>
    <col min="13580" max="13580" width="12" style="4" customWidth="1"/>
    <col min="13581" max="13581" width="0" style="4" hidden="1" customWidth="1"/>
    <col min="13582" max="13582" width="0.7109375" style="4" customWidth="1"/>
    <col min="13583" max="13583" width="9.140625" style="4"/>
    <col min="13584" max="13584" width="0" style="4" hidden="1" customWidth="1"/>
    <col min="13585" max="13824" width="9.140625" style="4"/>
    <col min="13825" max="13825" width="0.5703125" style="4" customWidth="1"/>
    <col min="13826" max="13826" width="3.85546875" style="4" customWidth="1"/>
    <col min="13827" max="13827" width="23.42578125" style="4" customWidth="1"/>
    <col min="13828" max="13828" width="14.5703125" style="4" customWidth="1"/>
    <col min="13829" max="13829" width="0.28515625" style="4" customWidth="1"/>
    <col min="13830" max="13830" width="14" style="4" customWidth="1"/>
    <col min="13831" max="13831" width="7.28515625" style="4" customWidth="1"/>
    <col min="13832" max="13832" width="13.42578125" style="4" customWidth="1"/>
    <col min="13833" max="13833" width="0" style="4" hidden="1" customWidth="1"/>
    <col min="13834" max="13834" width="12.42578125" style="4" customWidth="1"/>
    <col min="13835" max="13835" width="6.42578125" style="4" customWidth="1"/>
    <col min="13836" max="13836" width="12" style="4" customWidth="1"/>
    <col min="13837" max="13837" width="0" style="4" hidden="1" customWidth="1"/>
    <col min="13838" max="13838" width="0.7109375" style="4" customWidth="1"/>
    <col min="13839" max="13839" width="9.140625" style="4"/>
    <col min="13840" max="13840" width="0" style="4" hidden="1" customWidth="1"/>
    <col min="13841" max="14080" width="9.140625" style="4"/>
    <col min="14081" max="14081" width="0.5703125" style="4" customWidth="1"/>
    <col min="14082" max="14082" width="3.85546875" style="4" customWidth="1"/>
    <col min="14083" max="14083" width="23.42578125" style="4" customWidth="1"/>
    <col min="14084" max="14084" width="14.5703125" style="4" customWidth="1"/>
    <col min="14085" max="14085" width="0.28515625" style="4" customWidth="1"/>
    <col min="14086" max="14086" width="14" style="4" customWidth="1"/>
    <col min="14087" max="14087" width="7.28515625" style="4" customWidth="1"/>
    <col min="14088" max="14088" width="13.42578125" style="4" customWidth="1"/>
    <col min="14089" max="14089" width="0" style="4" hidden="1" customWidth="1"/>
    <col min="14090" max="14090" width="12.42578125" style="4" customWidth="1"/>
    <col min="14091" max="14091" width="6.42578125" style="4" customWidth="1"/>
    <col min="14092" max="14092" width="12" style="4" customWidth="1"/>
    <col min="14093" max="14093" width="0" style="4" hidden="1" customWidth="1"/>
    <col min="14094" max="14094" width="0.7109375" style="4" customWidth="1"/>
    <col min="14095" max="14095" width="9.140625" style="4"/>
    <col min="14096" max="14096" width="0" style="4" hidden="1" customWidth="1"/>
    <col min="14097" max="14336" width="9.140625" style="4"/>
    <col min="14337" max="14337" width="0.5703125" style="4" customWidth="1"/>
    <col min="14338" max="14338" width="3.85546875" style="4" customWidth="1"/>
    <col min="14339" max="14339" width="23.42578125" style="4" customWidth="1"/>
    <col min="14340" max="14340" width="14.5703125" style="4" customWidth="1"/>
    <col min="14341" max="14341" width="0.28515625" style="4" customWidth="1"/>
    <col min="14342" max="14342" width="14" style="4" customWidth="1"/>
    <col min="14343" max="14343" width="7.28515625" style="4" customWidth="1"/>
    <col min="14344" max="14344" width="13.42578125" style="4" customWidth="1"/>
    <col min="14345" max="14345" width="0" style="4" hidden="1" customWidth="1"/>
    <col min="14346" max="14346" width="12.42578125" style="4" customWidth="1"/>
    <col min="14347" max="14347" width="6.42578125" style="4" customWidth="1"/>
    <col min="14348" max="14348" width="12" style="4" customWidth="1"/>
    <col min="14349" max="14349" width="0" style="4" hidden="1" customWidth="1"/>
    <col min="14350" max="14350" width="0.7109375" style="4" customWidth="1"/>
    <col min="14351" max="14351" width="9.140625" style="4"/>
    <col min="14352" max="14352" width="0" style="4" hidden="1" customWidth="1"/>
    <col min="14353" max="14592" width="9.140625" style="4"/>
    <col min="14593" max="14593" width="0.5703125" style="4" customWidth="1"/>
    <col min="14594" max="14594" width="3.85546875" style="4" customWidth="1"/>
    <col min="14595" max="14595" width="23.42578125" style="4" customWidth="1"/>
    <col min="14596" max="14596" width="14.5703125" style="4" customWidth="1"/>
    <col min="14597" max="14597" width="0.28515625" style="4" customWidth="1"/>
    <col min="14598" max="14598" width="14" style="4" customWidth="1"/>
    <col min="14599" max="14599" width="7.28515625" style="4" customWidth="1"/>
    <col min="14600" max="14600" width="13.42578125" style="4" customWidth="1"/>
    <col min="14601" max="14601" width="0" style="4" hidden="1" customWidth="1"/>
    <col min="14602" max="14602" width="12.42578125" style="4" customWidth="1"/>
    <col min="14603" max="14603" width="6.42578125" style="4" customWidth="1"/>
    <col min="14604" max="14604" width="12" style="4" customWidth="1"/>
    <col min="14605" max="14605" width="0" style="4" hidden="1" customWidth="1"/>
    <col min="14606" max="14606" width="0.7109375" style="4" customWidth="1"/>
    <col min="14607" max="14607" width="9.140625" style="4"/>
    <col min="14608" max="14608" width="0" style="4" hidden="1" customWidth="1"/>
    <col min="14609" max="14848" width="9.140625" style="4"/>
    <col min="14849" max="14849" width="0.5703125" style="4" customWidth="1"/>
    <col min="14850" max="14850" width="3.85546875" style="4" customWidth="1"/>
    <col min="14851" max="14851" width="23.42578125" style="4" customWidth="1"/>
    <col min="14852" max="14852" width="14.5703125" style="4" customWidth="1"/>
    <col min="14853" max="14853" width="0.28515625" style="4" customWidth="1"/>
    <col min="14854" max="14854" width="14" style="4" customWidth="1"/>
    <col min="14855" max="14855" width="7.28515625" style="4" customWidth="1"/>
    <col min="14856" max="14856" width="13.42578125" style="4" customWidth="1"/>
    <col min="14857" max="14857" width="0" style="4" hidden="1" customWidth="1"/>
    <col min="14858" max="14858" width="12.42578125" style="4" customWidth="1"/>
    <col min="14859" max="14859" width="6.42578125" style="4" customWidth="1"/>
    <col min="14860" max="14860" width="12" style="4" customWidth="1"/>
    <col min="14861" max="14861" width="0" style="4" hidden="1" customWidth="1"/>
    <col min="14862" max="14862" width="0.7109375" style="4" customWidth="1"/>
    <col min="14863" max="14863" width="9.140625" style="4"/>
    <col min="14864" max="14864" width="0" style="4" hidden="1" customWidth="1"/>
    <col min="14865" max="15104" width="9.140625" style="4"/>
    <col min="15105" max="15105" width="0.5703125" style="4" customWidth="1"/>
    <col min="15106" max="15106" width="3.85546875" style="4" customWidth="1"/>
    <col min="15107" max="15107" width="23.42578125" style="4" customWidth="1"/>
    <col min="15108" max="15108" width="14.5703125" style="4" customWidth="1"/>
    <col min="15109" max="15109" width="0.28515625" style="4" customWidth="1"/>
    <col min="15110" max="15110" width="14" style="4" customWidth="1"/>
    <col min="15111" max="15111" width="7.28515625" style="4" customWidth="1"/>
    <col min="15112" max="15112" width="13.42578125" style="4" customWidth="1"/>
    <col min="15113" max="15113" width="0" style="4" hidden="1" customWidth="1"/>
    <col min="15114" max="15114" width="12.42578125" style="4" customWidth="1"/>
    <col min="15115" max="15115" width="6.42578125" style="4" customWidth="1"/>
    <col min="15116" max="15116" width="12" style="4" customWidth="1"/>
    <col min="15117" max="15117" width="0" style="4" hidden="1" customWidth="1"/>
    <col min="15118" max="15118" width="0.7109375" style="4" customWidth="1"/>
    <col min="15119" max="15119" width="9.140625" style="4"/>
    <col min="15120" max="15120" width="0" style="4" hidden="1" customWidth="1"/>
    <col min="15121" max="15360" width="9.140625" style="4"/>
    <col min="15361" max="15361" width="0.5703125" style="4" customWidth="1"/>
    <col min="15362" max="15362" width="3.85546875" style="4" customWidth="1"/>
    <col min="15363" max="15363" width="23.42578125" style="4" customWidth="1"/>
    <col min="15364" max="15364" width="14.5703125" style="4" customWidth="1"/>
    <col min="15365" max="15365" width="0.28515625" style="4" customWidth="1"/>
    <col min="15366" max="15366" width="14" style="4" customWidth="1"/>
    <col min="15367" max="15367" width="7.28515625" style="4" customWidth="1"/>
    <col min="15368" max="15368" width="13.42578125" style="4" customWidth="1"/>
    <col min="15369" max="15369" width="0" style="4" hidden="1" customWidth="1"/>
    <col min="15370" max="15370" width="12.42578125" style="4" customWidth="1"/>
    <col min="15371" max="15371" width="6.42578125" style="4" customWidth="1"/>
    <col min="15372" max="15372" width="12" style="4" customWidth="1"/>
    <col min="15373" max="15373" width="0" style="4" hidden="1" customWidth="1"/>
    <col min="15374" max="15374" width="0.7109375" style="4" customWidth="1"/>
    <col min="15375" max="15375" width="9.140625" style="4"/>
    <col min="15376" max="15376" width="0" style="4" hidden="1" customWidth="1"/>
    <col min="15377" max="15616" width="9.140625" style="4"/>
    <col min="15617" max="15617" width="0.5703125" style="4" customWidth="1"/>
    <col min="15618" max="15618" width="3.85546875" style="4" customWidth="1"/>
    <col min="15619" max="15619" width="23.42578125" style="4" customWidth="1"/>
    <col min="15620" max="15620" width="14.5703125" style="4" customWidth="1"/>
    <col min="15621" max="15621" width="0.28515625" style="4" customWidth="1"/>
    <col min="15622" max="15622" width="14" style="4" customWidth="1"/>
    <col min="15623" max="15623" width="7.28515625" style="4" customWidth="1"/>
    <col min="15624" max="15624" width="13.42578125" style="4" customWidth="1"/>
    <col min="15625" max="15625" width="0" style="4" hidden="1" customWidth="1"/>
    <col min="15626" max="15626" width="12.42578125" style="4" customWidth="1"/>
    <col min="15627" max="15627" width="6.42578125" style="4" customWidth="1"/>
    <col min="15628" max="15628" width="12" style="4" customWidth="1"/>
    <col min="15629" max="15629" width="0" style="4" hidden="1" customWidth="1"/>
    <col min="15630" max="15630" width="0.7109375" style="4" customWidth="1"/>
    <col min="15631" max="15631" width="9.140625" style="4"/>
    <col min="15632" max="15632" width="0" style="4" hidden="1" customWidth="1"/>
    <col min="15633" max="15872" width="9.140625" style="4"/>
    <col min="15873" max="15873" width="0.5703125" style="4" customWidth="1"/>
    <col min="15874" max="15874" width="3.85546875" style="4" customWidth="1"/>
    <col min="15875" max="15875" width="23.42578125" style="4" customWidth="1"/>
    <col min="15876" max="15876" width="14.5703125" style="4" customWidth="1"/>
    <col min="15877" max="15877" width="0.28515625" style="4" customWidth="1"/>
    <col min="15878" max="15878" width="14" style="4" customWidth="1"/>
    <col min="15879" max="15879" width="7.28515625" style="4" customWidth="1"/>
    <col min="15880" max="15880" width="13.42578125" style="4" customWidth="1"/>
    <col min="15881" max="15881" width="0" style="4" hidden="1" customWidth="1"/>
    <col min="15882" max="15882" width="12.42578125" style="4" customWidth="1"/>
    <col min="15883" max="15883" width="6.42578125" style="4" customWidth="1"/>
    <col min="15884" max="15884" width="12" style="4" customWidth="1"/>
    <col min="15885" max="15885" width="0" style="4" hidden="1" customWidth="1"/>
    <col min="15886" max="15886" width="0.7109375" style="4" customWidth="1"/>
    <col min="15887" max="15887" width="9.140625" style="4"/>
    <col min="15888" max="15888" width="0" style="4" hidden="1" customWidth="1"/>
    <col min="15889" max="16128" width="9.140625" style="4"/>
    <col min="16129" max="16129" width="0.5703125" style="4" customWidth="1"/>
    <col min="16130" max="16130" width="3.85546875" style="4" customWidth="1"/>
    <col min="16131" max="16131" width="23.42578125" style="4" customWidth="1"/>
    <col min="16132" max="16132" width="14.5703125" style="4" customWidth="1"/>
    <col min="16133" max="16133" width="0.28515625" style="4" customWidth="1"/>
    <col min="16134" max="16134" width="14" style="4" customWidth="1"/>
    <col min="16135" max="16135" width="7.28515625" style="4" customWidth="1"/>
    <col min="16136" max="16136" width="13.42578125" style="4" customWidth="1"/>
    <col min="16137" max="16137" width="0" style="4" hidden="1" customWidth="1"/>
    <col min="16138" max="16138" width="12.42578125" style="4" customWidth="1"/>
    <col min="16139" max="16139" width="6.42578125" style="4" customWidth="1"/>
    <col min="16140" max="16140" width="12" style="4" customWidth="1"/>
    <col min="16141" max="16141" width="0" style="4" hidden="1" customWidth="1"/>
    <col min="16142" max="16142" width="0.7109375" style="4" customWidth="1"/>
    <col min="16143" max="16143" width="9.140625" style="4"/>
    <col min="16144" max="16144" width="0" style="4" hidden="1" customWidth="1"/>
    <col min="16145" max="16384" width="9.140625" style="4"/>
  </cols>
  <sheetData>
    <row r="1" spans="2:16" x14ac:dyDescent="0.25">
      <c r="B1" s="1"/>
      <c r="C1" s="1"/>
      <c r="D1" s="2"/>
      <c r="E1" s="3"/>
      <c r="F1" s="3"/>
      <c r="G1" s="1"/>
      <c r="H1" s="2"/>
      <c r="I1" s="3"/>
      <c r="J1" s="3"/>
      <c r="K1" s="3"/>
      <c r="L1" s="1"/>
    </row>
    <row r="2" spans="2:16" s="12" customFormat="1" ht="18" customHeight="1" x14ac:dyDescent="0.25">
      <c r="B2" s="6"/>
      <c r="C2" s="7"/>
      <c r="D2" s="8"/>
      <c r="E2" s="9"/>
      <c r="F2" s="9"/>
      <c r="G2" s="10"/>
      <c r="H2" s="9"/>
      <c r="I2" s="11"/>
      <c r="J2" s="11"/>
      <c r="K2" s="11"/>
      <c r="L2" s="10"/>
      <c r="P2" s="13" t="s">
        <v>0</v>
      </c>
    </row>
    <row r="3" spans="2:16" ht="27" customHeight="1" x14ac:dyDescent="0.25">
      <c r="B3" s="14" t="s">
        <v>100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P3" s="16">
        <v>7.5456240000000001</v>
      </c>
    </row>
    <row r="4" spans="2:16" ht="27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P4" s="16"/>
    </row>
    <row r="5" spans="2:16" ht="7.5" customHeight="1" x14ac:dyDescent="0.25">
      <c r="B5" s="1"/>
      <c r="C5" s="17"/>
      <c r="D5" s="18"/>
      <c r="E5" s="18"/>
      <c r="F5" s="18"/>
      <c r="G5" s="19"/>
      <c r="H5" s="20"/>
      <c r="I5" s="20"/>
      <c r="J5" s="20"/>
      <c r="K5" s="20"/>
      <c r="L5" s="21"/>
      <c r="M5" s="15"/>
    </row>
    <row r="6" spans="2:16" ht="3.75" customHeight="1" x14ac:dyDescent="0.25">
      <c r="B6" s="20"/>
      <c r="C6" s="20"/>
      <c r="D6" s="20"/>
      <c r="E6" s="20"/>
      <c r="F6" s="20"/>
      <c r="G6" s="22"/>
      <c r="H6" s="20"/>
      <c r="I6" s="20"/>
      <c r="J6" s="20"/>
      <c r="K6" s="20"/>
      <c r="L6" s="21"/>
      <c r="M6" s="15"/>
    </row>
    <row r="7" spans="2:16" ht="15" hidden="1" customHeight="1" x14ac:dyDescent="0.25">
      <c r="B7" s="1"/>
      <c r="C7" s="23"/>
      <c r="D7" s="23"/>
      <c r="E7" s="23"/>
      <c r="F7" s="23"/>
      <c r="G7" s="24" t="s">
        <v>1</v>
      </c>
      <c r="H7" s="25">
        <v>3.7682370000000001</v>
      </c>
      <c r="I7" s="26"/>
      <c r="J7" s="27" t="s">
        <v>2</v>
      </c>
      <c r="K7" s="27"/>
      <c r="L7" s="28">
        <f>H8/H7</f>
        <v>2.0001125194620188</v>
      </c>
      <c r="M7" s="29"/>
    </row>
    <row r="8" spans="2:16" ht="14.45" customHeight="1" x14ac:dyDescent="0.25">
      <c r="B8" s="1"/>
      <c r="C8" s="23"/>
      <c r="D8" s="23"/>
      <c r="E8" s="23"/>
      <c r="F8" s="23"/>
      <c r="G8" s="30" t="s">
        <v>3</v>
      </c>
      <c r="H8" s="16">
        <v>7.5368979999999999</v>
      </c>
      <c r="I8" s="26"/>
      <c r="J8" s="31"/>
      <c r="K8" s="31"/>
      <c r="L8" s="32"/>
      <c r="M8" s="29"/>
      <c r="P8" s="5">
        <f>H8/P3</f>
        <v>0.99884356813962638</v>
      </c>
    </row>
    <row r="9" spans="2:16" s="5" customFormat="1" ht="24.75" customHeight="1" x14ac:dyDescent="0.25">
      <c r="B9" s="33" t="s">
        <v>4</v>
      </c>
      <c r="C9" s="33" t="s">
        <v>5</v>
      </c>
      <c r="D9" s="34" t="s">
        <v>6</v>
      </c>
      <c r="E9" s="34"/>
      <c r="F9" s="34"/>
      <c r="G9" s="34" t="s">
        <v>7</v>
      </c>
      <c r="H9" s="34"/>
      <c r="I9" s="34"/>
      <c r="J9" s="34"/>
      <c r="K9" s="33" t="s">
        <v>8</v>
      </c>
      <c r="L9" s="35" t="s">
        <v>9</v>
      </c>
      <c r="M9" s="36" t="s">
        <v>10</v>
      </c>
    </row>
    <row r="10" spans="2:16" s="40" customFormat="1" ht="24.75" customHeight="1" x14ac:dyDescent="0.25">
      <c r="B10" s="33"/>
      <c r="C10" s="33"/>
      <c r="D10" s="37" t="s">
        <v>11</v>
      </c>
      <c r="E10" s="38" t="s">
        <v>12</v>
      </c>
      <c r="F10" s="38" t="s">
        <v>13</v>
      </c>
      <c r="G10" s="39" t="s">
        <v>14</v>
      </c>
      <c r="H10" s="37" t="s">
        <v>11</v>
      </c>
      <c r="I10" s="38" t="s">
        <v>12</v>
      </c>
      <c r="J10" s="38" t="s">
        <v>13</v>
      </c>
      <c r="K10" s="33"/>
      <c r="L10" s="35"/>
      <c r="M10" s="36"/>
    </row>
    <row r="11" spans="2:16" s="43" customFormat="1" ht="12.75" x14ac:dyDescent="0.25">
      <c r="B11" s="41" t="s">
        <v>15</v>
      </c>
      <c r="C11" s="41" t="s">
        <v>16</v>
      </c>
      <c r="D11" s="41" t="s">
        <v>17</v>
      </c>
      <c r="E11" s="41" t="s">
        <v>18</v>
      </c>
      <c r="F11" s="41" t="s">
        <v>19</v>
      </c>
      <c r="G11" s="41" t="s">
        <v>20</v>
      </c>
      <c r="H11" s="41" t="s">
        <v>21</v>
      </c>
      <c r="I11" s="41" t="s">
        <v>22</v>
      </c>
      <c r="J11" s="41" t="s">
        <v>23</v>
      </c>
      <c r="K11" s="41" t="s">
        <v>24</v>
      </c>
      <c r="L11" s="41" t="s">
        <v>25</v>
      </c>
      <c r="M11" s="42" t="s">
        <v>26</v>
      </c>
      <c r="P11" s="44"/>
    </row>
    <row r="12" spans="2:16" ht="15" customHeight="1" x14ac:dyDescent="0.25">
      <c r="B12" s="45" t="s">
        <v>15</v>
      </c>
      <c r="C12" s="46" t="s">
        <v>27</v>
      </c>
      <c r="D12" s="47">
        <v>4000000</v>
      </c>
      <c r="E12" s="48"/>
      <c r="F12" s="48"/>
      <c r="G12" s="49">
        <v>0.88170000000000004</v>
      </c>
      <c r="H12" s="47">
        <v>3527000</v>
      </c>
      <c r="I12" s="48"/>
      <c r="J12" s="47">
        <f>H12/$H$8</f>
        <v>467964.40657681716</v>
      </c>
      <c r="K12" s="50"/>
      <c r="L12" s="51" t="s">
        <v>28</v>
      </c>
      <c r="M12" s="52"/>
    </row>
    <row r="13" spans="2:16" ht="15" customHeight="1" x14ac:dyDescent="0.25">
      <c r="B13" s="53"/>
      <c r="C13" s="54" t="s">
        <v>29</v>
      </c>
      <c r="D13" s="55">
        <v>18055400</v>
      </c>
      <c r="E13" s="56"/>
      <c r="F13" s="56"/>
      <c r="G13" s="57"/>
      <c r="H13" s="55">
        <v>18055400</v>
      </c>
      <c r="I13" s="56"/>
      <c r="J13" s="55">
        <f t="shared" ref="J13:J46" si="0">H13/$H$8</f>
        <v>2395600.9488253654</v>
      </c>
      <c r="K13" s="58"/>
      <c r="L13" s="59" t="s">
        <v>30</v>
      </c>
      <c r="M13" s="52"/>
    </row>
    <row r="14" spans="2:16" ht="14.25" customHeight="1" x14ac:dyDescent="0.25">
      <c r="B14" s="53"/>
      <c r="C14" s="60" t="s">
        <v>31</v>
      </c>
      <c r="D14" s="61">
        <f>SUM(D12:D13)</f>
        <v>22055400</v>
      </c>
      <c r="E14" s="62"/>
      <c r="F14" s="62"/>
      <c r="G14" s="63">
        <f>H14/D14</f>
        <v>0.97855400491489608</v>
      </c>
      <c r="H14" s="61">
        <f>SUM(H12:H13)</f>
        <v>21582400</v>
      </c>
      <c r="I14" s="62"/>
      <c r="J14" s="55">
        <f t="shared" si="0"/>
        <v>2863565.3554021828</v>
      </c>
      <c r="K14" s="64"/>
      <c r="L14" s="65"/>
      <c r="M14" s="52"/>
      <c r="O14" s="12"/>
    </row>
    <row r="15" spans="2:16" ht="14.25" customHeight="1" x14ac:dyDescent="0.25">
      <c r="B15" s="53"/>
      <c r="C15" s="54" t="s">
        <v>32</v>
      </c>
      <c r="D15" s="55">
        <v>-12952000</v>
      </c>
      <c r="E15" s="62"/>
      <c r="F15" s="62"/>
      <c r="G15" s="63"/>
      <c r="H15" s="55">
        <v>-12952000</v>
      </c>
      <c r="I15" s="62"/>
      <c r="J15" s="55">
        <f t="shared" si="0"/>
        <v>-1718478.8755267751</v>
      </c>
      <c r="K15" s="64"/>
      <c r="L15" s="66" t="s">
        <v>33</v>
      </c>
      <c r="M15" s="52"/>
      <c r="O15" s="12"/>
    </row>
    <row r="16" spans="2:16" ht="14.25" customHeight="1" x14ac:dyDescent="0.25">
      <c r="B16" s="67"/>
      <c r="C16" s="68" t="s">
        <v>34</v>
      </c>
      <c r="D16" s="69">
        <f>SUM(D14:D15)</f>
        <v>9103400</v>
      </c>
      <c r="E16" s="70"/>
      <c r="F16" s="70"/>
      <c r="G16" s="71">
        <f>H16/D16</f>
        <v>0.94804139112858932</v>
      </c>
      <c r="H16" s="69">
        <f>SUM(H14:H15)</f>
        <v>8630400</v>
      </c>
      <c r="I16" s="70"/>
      <c r="J16" s="72">
        <f>H16/$H$8</f>
        <v>1145086.4798754076</v>
      </c>
      <c r="K16" s="73"/>
      <c r="L16" s="74"/>
      <c r="M16" s="52"/>
      <c r="O16" s="12"/>
    </row>
    <row r="17" spans="2:16" ht="30" customHeight="1" x14ac:dyDescent="0.25">
      <c r="B17" s="75" t="s">
        <v>16</v>
      </c>
      <c r="C17" s="76" t="s">
        <v>35</v>
      </c>
      <c r="D17" s="77">
        <v>12952000</v>
      </c>
      <c r="E17" s="78"/>
      <c r="F17" s="78"/>
      <c r="G17" s="79">
        <v>1</v>
      </c>
      <c r="H17" s="77">
        <v>12952000</v>
      </c>
      <c r="I17" s="78"/>
      <c r="J17" s="77">
        <f>H17/$H$8</f>
        <v>1718478.8755267751</v>
      </c>
      <c r="K17" s="80"/>
      <c r="L17" s="81"/>
      <c r="M17" s="52"/>
      <c r="O17" s="12"/>
    </row>
    <row r="18" spans="2:16" ht="15" customHeight="1" x14ac:dyDescent="0.25">
      <c r="B18" s="53"/>
      <c r="C18" s="76" t="s">
        <v>29</v>
      </c>
      <c r="D18" s="77">
        <v>1366100</v>
      </c>
      <c r="E18" s="82"/>
      <c r="F18" s="82"/>
      <c r="G18" s="83"/>
      <c r="H18" s="77">
        <v>1366100</v>
      </c>
      <c r="I18" s="82"/>
      <c r="J18" s="77">
        <f>H18/$H$8</f>
        <v>181254.94069310743</v>
      </c>
      <c r="K18" s="84"/>
      <c r="L18" s="85" t="s">
        <v>36</v>
      </c>
      <c r="M18" s="52"/>
      <c r="O18" s="12"/>
    </row>
    <row r="19" spans="2:16" ht="14.25" customHeight="1" x14ac:dyDescent="0.25">
      <c r="B19" s="53"/>
      <c r="C19" s="86" t="s">
        <v>31</v>
      </c>
      <c r="D19" s="87">
        <f>SUM(D17:D18)</f>
        <v>14318100</v>
      </c>
      <c r="E19" s="88"/>
      <c r="F19" s="88"/>
      <c r="G19" s="89">
        <f>H19/D19</f>
        <v>1</v>
      </c>
      <c r="H19" s="87">
        <f>SUM(H17:H18)</f>
        <v>14318100</v>
      </c>
      <c r="I19" s="88"/>
      <c r="J19" s="90">
        <f>H19/$H$8</f>
        <v>1899733.8162198826</v>
      </c>
      <c r="K19" s="91"/>
      <c r="L19" s="92"/>
      <c r="M19" s="52"/>
      <c r="O19" s="12"/>
    </row>
    <row r="20" spans="2:16" ht="16.5" x14ac:dyDescent="0.25">
      <c r="B20" s="45" t="s">
        <v>17</v>
      </c>
      <c r="C20" s="46" t="s">
        <v>37</v>
      </c>
      <c r="D20" s="47">
        <v>18000</v>
      </c>
      <c r="E20" s="48"/>
      <c r="F20" s="48"/>
      <c r="G20" s="93">
        <v>1</v>
      </c>
      <c r="H20" s="47">
        <v>89085</v>
      </c>
      <c r="I20" s="48"/>
      <c r="J20" s="47">
        <f t="shared" si="0"/>
        <v>11819.849492456977</v>
      </c>
      <c r="K20" s="50"/>
      <c r="L20" s="94" t="s">
        <v>38</v>
      </c>
      <c r="M20" s="52"/>
    </row>
    <row r="21" spans="2:16" ht="16.5" x14ac:dyDescent="0.25">
      <c r="B21" s="53"/>
      <c r="C21" s="95" t="s">
        <v>29</v>
      </c>
      <c r="D21" s="90">
        <v>1105000</v>
      </c>
      <c r="E21" s="96"/>
      <c r="F21" s="96"/>
      <c r="G21" s="97">
        <v>1</v>
      </c>
      <c r="H21" s="90">
        <v>1033915</v>
      </c>
      <c r="I21" s="96"/>
      <c r="J21" s="90">
        <f t="shared" si="0"/>
        <v>137180.44213945844</v>
      </c>
      <c r="K21" s="98"/>
      <c r="L21" s="99" t="s">
        <v>39</v>
      </c>
      <c r="M21" s="52"/>
    </row>
    <row r="22" spans="2:16" ht="14.25" customHeight="1" x14ac:dyDescent="0.25">
      <c r="B22" s="67"/>
      <c r="C22" s="68" t="s">
        <v>40</v>
      </c>
      <c r="D22" s="69">
        <f>SUM(D20:D21)</f>
        <v>1123000</v>
      </c>
      <c r="E22" s="70"/>
      <c r="F22" s="70"/>
      <c r="G22" s="100">
        <v>1</v>
      </c>
      <c r="H22" s="69">
        <f>SUM(H20:H21)</f>
        <v>1123000</v>
      </c>
      <c r="I22" s="70"/>
      <c r="J22" s="72">
        <f t="shared" si="0"/>
        <v>149000.2916319154</v>
      </c>
      <c r="K22" s="73"/>
      <c r="L22" s="101" t="s">
        <v>41</v>
      </c>
      <c r="M22" s="52"/>
    </row>
    <row r="23" spans="2:16" ht="15" customHeight="1" x14ac:dyDescent="0.25">
      <c r="B23" s="75" t="s">
        <v>18</v>
      </c>
      <c r="C23" s="76" t="s">
        <v>42</v>
      </c>
      <c r="D23" s="77">
        <v>211800</v>
      </c>
      <c r="E23" s="82"/>
      <c r="F23" s="82"/>
      <c r="G23" s="79">
        <v>1</v>
      </c>
      <c r="H23" s="77">
        <f>D23*G23</f>
        <v>211800</v>
      </c>
      <c r="I23" s="82"/>
      <c r="J23" s="77">
        <f t="shared" si="0"/>
        <v>28101.746899055819</v>
      </c>
      <c r="K23" s="84"/>
      <c r="L23" s="66" t="s">
        <v>38</v>
      </c>
      <c r="M23" s="52"/>
    </row>
    <row r="24" spans="2:16" ht="15" customHeight="1" x14ac:dyDescent="0.25">
      <c r="B24" s="53"/>
      <c r="C24" s="54" t="s">
        <v>29</v>
      </c>
      <c r="D24" s="55">
        <v>951702</v>
      </c>
      <c r="E24" s="56"/>
      <c r="F24" s="56"/>
      <c r="G24" s="102">
        <v>1</v>
      </c>
      <c r="H24" s="55">
        <f>D24*G24</f>
        <v>951702</v>
      </c>
      <c r="I24" s="56"/>
      <c r="J24" s="55">
        <f t="shared" si="0"/>
        <v>126272.37359454778</v>
      </c>
      <c r="K24" s="58"/>
      <c r="L24" s="103" t="s">
        <v>43</v>
      </c>
      <c r="M24" s="52"/>
    </row>
    <row r="25" spans="2:16" s="107" customFormat="1" ht="15" customHeight="1" x14ac:dyDescent="0.25">
      <c r="B25" s="104"/>
      <c r="C25" s="105" t="s">
        <v>31</v>
      </c>
      <c r="D25" s="61">
        <f>SUM(D23:D24)</f>
        <v>1163502</v>
      </c>
      <c r="E25" s="62"/>
      <c r="F25" s="62"/>
      <c r="G25" s="102">
        <v>1</v>
      </c>
      <c r="H25" s="61">
        <f>SUM(H23:H24)</f>
        <v>1163502</v>
      </c>
      <c r="I25" s="62"/>
      <c r="J25" s="55">
        <f t="shared" si="0"/>
        <v>154374.12049360361</v>
      </c>
      <c r="K25" s="64"/>
      <c r="L25" s="103" t="s">
        <v>44</v>
      </c>
      <c r="M25" s="106"/>
      <c r="P25" s="108"/>
    </row>
    <row r="26" spans="2:16" ht="15" customHeight="1" x14ac:dyDescent="0.25">
      <c r="B26" s="53"/>
      <c r="C26" s="54" t="s">
        <v>45</v>
      </c>
      <c r="D26" s="55">
        <v>98</v>
      </c>
      <c r="E26" s="56"/>
      <c r="F26" s="56"/>
      <c r="G26" s="102">
        <v>1</v>
      </c>
      <c r="H26" s="55">
        <f>D26*G26</f>
        <v>98</v>
      </c>
      <c r="I26" s="56"/>
      <c r="J26" s="55">
        <f t="shared" si="0"/>
        <v>13.002696865474364</v>
      </c>
      <c r="K26" s="58"/>
      <c r="L26" s="103" t="s">
        <v>46</v>
      </c>
      <c r="M26" s="52"/>
    </row>
    <row r="27" spans="2:16" s="107" customFormat="1" ht="15" customHeight="1" x14ac:dyDescent="0.25">
      <c r="B27" s="104"/>
      <c r="C27" s="105" t="s">
        <v>31</v>
      </c>
      <c r="D27" s="61">
        <f>SUM(D25:D26)</f>
        <v>1163600</v>
      </c>
      <c r="E27" s="62"/>
      <c r="F27" s="62"/>
      <c r="G27" s="102">
        <v>1</v>
      </c>
      <c r="H27" s="61">
        <f>SUM(H25:H26)</f>
        <v>1163600</v>
      </c>
      <c r="I27" s="62"/>
      <c r="J27" s="55">
        <f t="shared" si="0"/>
        <v>154387.12319046908</v>
      </c>
      <c r="K27" s="64"/>
      <c r="L27" s="103"/>
      <c r="M27" s="106"/>
      <c r="P27" s="108"/>
    </row>
    <row r="28" spans="2:16" ht="42.75" customHeight="1" x14ac:dyDescent="0.25">
      <c r="B28" s="53"/>
      <c r="C28" s="95" t="s">
        <v>29</v>
      </c>
      <c r="D28" s="90">
        <v>47699025</v>
      </c>
      <c r="E28" s="96"/>
      <c r="F28" s="96"/>
      <c r="G28" s="97">
        <v>1</v>
      </c>
      <c r="H28" s="90">
        <f>D28*G28</f>
        <v>47699025</v>
      </c>
      <c r="I28" s="96"/>
      <c r="J28" s="90">
        <f t="shared" si="0"/>
        <v>6328734.3148335032</v>
      </c>
      <c r="K28" s="98"/>
      <c r="L28" s="109" t="s">
        <v>47</v>
      </c>
      <c r="M28" s="52"/>
    </row>
    <row r="29" spans="2:16" ht="14.25" customHeight="1" x14ac:dyDescent="0.25">
      <c r="B29" s="53"/>
      <c r="C29" s="86" t="s">
        <v>48</v>
      </c>
      <c r="D29" s="87">
        <f>SUM(D27:D28)</f>
        <v>48862625</v>
      </c>
      <c r="E29" s="88"/>
      <c r="F29" s="88"/>
      <c r="G29" s="97">
        <v>1</v>
      </c>
      <c r="H29" s="87">
        <f>SUM(H27:H28)</f>
        <v>48862625</v>
      </c>
      <c r="I29" s="88"/>
      <c r="J29" s="87">
        <f t="shared" si="0"/>
        <v>6483121.4380239723</v>
      </c>
      <c r="K29" s="91"/>
      <c r="L29" s="99"/>
      <c r="M29" s="52"/>
    </row>
    <row r="30" spans="2:16" ht="29.25" customHeight="1" x14ac:dyDescent="0.25">
      <c r="B30" s="110" t="s">
        <v>19</v>
      </c>
      <c r="C30" s="111" t="s">
        <v>49</v>
      </c>
      <c r="D30" s="112">
        <f>E30*3.6</f>
        <v>2340000</v>
      </c>
      <c r="E30" s="113">
        <v>650000</v>
      </c>
      <c r="F30" s="113">
        <f>E30/L7</f>
        <v>324981.71661604021</v>
      </c>
      <c r="G30" s="114">
        <v>1</v>
      </c>
      <c r="H30" s="112">
        <f>650000*3.6</f>
        <v>2340000</v>
      </c>
      <c r="I30" s="113"/>
      <c r="J30" s="112">
        <f t="shared" si="0"/>
        <v>310472.55780826544</v>
      </c>
      <c r="K30" s="115"/>
      <c r="L30" s="116" t="s">
        <v>50</v>
      </c>
      <c r="M30" s="117"/>
    </row>
    <row r="31" spans="2:16" ht="15" customHeight="1" x14ac:dyDescent="0.25">
      <c r="B31" s="53" t="s">
        <v>20</v>
      </c>
      <c r="C31" s="118" t="s">
        <v>51</v>
      </c>
      <c r="D31" s="119">
        <v>553134.69999999995</v>
      </c>
      <c r="E31" s="120"/>
      <c r="F31" s="120"/>
      <c r="G31" s="121">
        <v>1</v>
      </c>
      <c r="H31" s="119">
        <v>553134.69999999995</v>
      </c>
      <c r="I31" s="120"/>
      <c r="J31" s="119">
        <f t="shared" si="0"/>
        <v>73390.232957909204</v>
      </c>
      <c r="K31" s="122"/>
      <c r="L31" s="123" t="s">
        <v>52</v>
      </c>
      <c r="M31" s="52"/>
    </row>
    <row r="32" spans="2:16" ht="29.25" customHeight="1" x14ac:dyDescent="0.25">
      <c r="B32" s="110" t="s">
        <v>21</v>
      </c>
      <c r="C32" s="111" t="s">
        <v>53</v>
      </c>
      <c r="D32" s="112">
        <f>E32*3.6</f>
        <v>722127.6</v>
      </c>
      <c r="E32" s="113">
        <v>200591</v>
      </c>
      <c r="F32" s="113">
        <f>E32/L7</f>
        <v>100289.85771958172</v>
      </c>
      <c r="G32" s="114">
        <v>1</v>
      </c>
      <c r="H32" s="112">
        <v>722130</v>
      </c>
      <c r="I32" s="113"/>
      <c r="J32" s="112">
        <f t="shared" si="0"/>
        <v>95812.627423112266</v>
      </c>
      <c r="K32" s="115"/>
      <c r="L32" s="116" t="s">
        <v>50</v>
      </c>
      <c r="M32" s="52"/>
    </row>
    <row r="33" spans="2:13" ht="31.5" customHeight="1" x14ac:dyDescent="0.25">
      <c r="B33" s="53" t="s">
        <v>22</v>
      </c>
      <c r="C33" s="118" t="s">
        <v>54</v>
      </c>
      <c r="D33" s="119">
        <v>155325</v>
      </c>
      <c r="E33" s="120"/>
      <c r="F33" s="120"/>
      <c r="G33" s="124"/>
      <c r="H33" s="119">
        <v>155325</v>
      </c>
      <c r="I33" s="120"/>
      <c r="J33" s="119">
        <f t="shared" si="0"/>
        <v>20608.611128875567</v>
      </c>
      <c r="K33" s="122"/>
      <c r="L33" s="123" t="s">
        <v>55</v>
      </c>
      <c r="M33" s="52"/>
    </row>
    <row r="34" spans="2:13" ht="14.25" customHeight="1" x14ac:dyDescent="0.25">
      <c r="B34" s="110" t="s">
        <v>23</v>
      </c>
      <c r="C34" s="111" t="s">
        <v>56</v>
      </c>
      <c r="D34" s="112">
        <v>896000</v>
      </c>
      <c r="E34" s="113"/>
      <c r="F34" s="113"/>
      <c r="G34" s="125">
        <v>8.0799999999999997E-2</v>
      </c>
      <c r="H34" s="112">
        <v>72400</v>
      </c>
      <c r="I34" s="113"/>
      <c r="J34" s="112">
        <f t="shared" si="0"/>
        <v>9606.074010819837</v>
      </c>
      <c r="K34" s="115"/>
      <c r="L34" s="126" t="s">
        <v>57</v>
      </c>
      <c r="M34" s="52"/>
    </row>
    <row r="35" spans="2:13" ht="14.25" customHeight="1" x14ac:dyDescent="0.25">
      <c r="B35" s="53" t="s">
        <v>24</v>
      </c>
      <c r="C35" s="118" t="s">
        <v>58</v>
      </c>
      <c r="D35" s="119">
        <v>264000</v>
      </c>
      <c r="E35" s="120">
        <v>70000</v>
      </c>
      <c r="F35" s="120">
        <f>E35/L7</f>
        <v>34998.031020188944</v>
      </c>
      <c r="G35" s="127"/>
      <c r="H35" s="119">
        <v>27000</v>
      </c>
      <c r="I35" s="120"/>
      <c r="J35" s="119">
        <f t="shared" si="0"/>
        <v>3582.3756670184471</v>
      </c>
      <c r="K35" s="122"/>
      <c r="L35" s="128"/>
      <c r="M35" s="52"/>
    </row>
    <row r="36" spans="2:13" ht="15" customHeight="1" x14ac:dyDescent="0.25">
      <c r="B36" s="110" t="s">
        <v>25</v>
      </c>
      <c r="C36" s="111" t="s">
        <v>59</v>
      </c>
      <c r="D36" s="112">
        <v>4373100</v>
      </c>
      <c r="E36" s="113"/>
      <c r="F36" s="113"/>
      <c r="G36" s="125">
        <v>1.5800000000000002E-2</v>
      </c>
      <c r="H36" s="112">
        <v>69200</v>
      </c>
      <c r="I36" s="113"/>
      <c r="J36" s="112">
        <f t="shared" si="0"/>
        <v>9181.4961539880205</v>
      </c>
      <c r="K36" s="115">
        <f>98+6</f>
        <v>104</v>
      </c>
      <c r="L36" s="126"/>
      <c r="M36" s="52"/>
    </row>
    <row r="37" spans="2:13" ht="15" customHeight="1" x14ac:dyDescent="0.25">
      <c r="B37" s="53" t="s">
        <v>26</v>
      </c>
      <c r="C37" s="118" t="s">
        <v>60</v>
      </c>
      <c r="D37" s="119">
        <v>378000000</v>
      </c>
      <c r="E37" s="120"/>
      <c r="F37" s="120"/>
      <c r="G37" s="127">
        <v>0.18440000000000001</v>
      </c>
      <c r="H37" s="119">
        <v>69703200</v>
      </c>
      <c r="I37" s="120"/>
      <c r="J37" s="119">
        <f t="shared" si="0"/>
        <v>9248261.0219748225</v>
      </c>
      <c r="K37" s="122"/>
      <c r="L37" s="129"/>
      <c r="M37" s="52"/>
    </row>
    <row r="38" spans="2:13" ht="16.5" x14ac:dyDescent="0.25">
      <c r="B38" s="45" t="s">
        <v>61</v>
      </c>
      <c r="C38" s="46" t="s">
        <v>62</v>
      </c>
      <c r="D38" s="47">
        <v>2000000</v>
      </c>
      <c r="E38" s="48"/>
      <c r="F38" s="48"/>
      <c r="G38" s="49">
        <v>0.10440000000000001</v>
      </c>
      <c r="H38" s="47">
        <v>208800</v>
      </c>
      <c r="I38" s="48"/>
      <c r="J38" s="47">
        <f t="shared" si="0"/>
        <v>27703.705158275992</v>
      </c>
      <c r="K38" s="50"/>
      <c r="L38" s="94" t="s">
        <v>63</v>
      </c>
      <c r="M38" s="52" t="s">
        <v>64</v>
      </c>
    </row>
    <row r="39" spans="2:13" ht="41.25" customHeight="1" x14ac:dyDescent="0.25">
      <c r="B39" s="130"/>
      <c r="C39" s="95" t="s">
        <v>65</v>
      </c>
      <c r="D39" s="90"/>
      <c r="E39" s="96"/>
      <c r="F39" s="96"/>
      <c r="G39" s="131">
        <f>H39/D38</f>
        <v>0.10440000000000001</v>
      </c>
      <c r="H39" s="90">
        <v>208800</v>
      </c>
      <c r="I39" s="96"/>
      <c r="J39" s="90">
        <f>H39/$H$8</f>
        <v>27703.705158275992</v>
      </c>
      <c r="K39" s="98"/>
      <c r="L39" s="109" t="s">
        <v>66</v>
      </c>
      <c r="M39" s="132"/>
    </row>
    <row r="40" spans="2:13" ht="33" x14ac:dyDescent="0.25">
      <c r="B40" s="67"/>
      <c r="C40" s="133" t="s">
        <v>67</v>
      </c>
      <c r="D40" s="69">
        <f>SUM(D38:D39)</f>
        <v>2000000</v>
      </c>
      <c r="E40" s="70"/>
      <c r="F40" s="70"/>
      <c r="G40" s="71">
        <f>SUM(G37:G39)</f>
        <v>0.39319999999999999</v>
      </c>
      <c r="H40" s="69">
        <f>H38-H39</f>
        <v>0</v>
      </c>
      <c r="I40" s="69">
        <f>SUM(I37:I39)</f>
        <v>0</v>
      </c>
      <c r="J40" s="69">
        <f>J38-J39</f>
        <v>0</v>
      </c>
      <c r="K40" s="69"/>
      <c r="L40" s="74"/>
      <c r="M40" s="52"/>
    </row>
    <row r="41" spans="2:13" ht="16.5" x14ac:dyDescent="0.25">
      <c r="B41" s="53" t="s">
        <v>68</v>
      </c>
      <c r="C41" s="118" t="s">
        <v>69</v>
      </c>
      <c r="D41" s="119">
        <v>81400000</v>
      </c>
      <c r="E41" s="120"/>
      <c r="F41" s="120"/>
      <c r="G41" s="127">
        <v>0.02</v>
      </c>
      <c r="H41" s="119">
        <f>D41*G41</f>
        <v>1628000</v>
      </c>
      <c r="I41" s="120"/>
      <c r="J41" s="119">
        <f t="shared" si="0"/>
        <v>216003.98466318636</v>
      </c>
      <c r="K41" s="122"/>
      <c r="L41" s="128" t="s">
        <v>70</v>
      </c>
      <c r="M41" s="132" t="s">
        <v>71</v>
      </c>
    </row>
    <row r="42" spans="2:13" ht="15" customHeight="1" x14ac:dyDescent="0.25">
      <c r="B42" s="110" t="s">
        <v>72</v>
      </c>
      <c r="C42" s="111" t="s">
        <v>73</v>
      </c>
      <c r="D42" s="112">
        <v>17044000</v>
      </c>
      <c r="E42" s="113"/>
      <c r="F42" s="113"/>
      <c r="G42" s="125">
        <v>7.4499999999999997E-2</v>
      </c>
      <c r="H42" s="112">
        <v>1270000</v>
      </c>
      <c r="I42" s="134"/>
      <c r="J42" s="112">
        <f t="shared" si="0"/>
        <v>168504.33693012697</v>
      </c>
      <c r="K42" s="135"/>
      <c r="L42" s="126" t="s">
        <v>74</v>
      </c>
      <c r="M42" s="52"/>
    </row>
    <row r="43" spans="2:13" ht="14.25" customHeight="1" x14ac:dyDescent="0.25">
      <c r="B43" s="53" t="s">
        <v>75</v>
      </c>
      <c r="C43" s="118" t="s">
        <v>76</v>
      </c>
      <c r="D43" s="119">
        <v>73000</v>
      </c>
      <c r="E43" s="120"/>
      <c r="F43" s="120"/>
      <c r="G43" s="124"/>
      <c r="H43" s="119">
        <v>7000</v>
      </c>
      <c r="I43" s="120"/>
      <c r="J43" s="119">
        <f t="shared" si="0"/>
        <v>928.76406181959737</v>
      </c>
      <c r="K43" s="122"/>
      <c r="L43" s="128" t="s">
        <v>74</v>
      </c>
      <c r="M43" s="52" t="s">
        <v>77</v>
      </c>
    </row>
    <row r="44" spans="2:13" ht="15" customHeight="1" x14ac:dyDescent="0.25">
      <c r="B44" s="110" t="s">
        <v>78</v>
      </c>
      <c r="C44" s="111" t="s">
        <v>79</v>
      </c>
      <c r="D44" s="112">
        <v>12000</v>
      </c>
      <c r="E44" s="113"/>
      <c r="F44" s="113"/>
      <c r="G44" s="110" t="s">
        <v>80</v>
      </c>
      <c r="H44" s="112">
        <v>1000</v>
      </c>
      <c r="I44" s="113"/>
      <c r="J44" s="112">
        <f t="shared" si="0"/>
        <v>132.68058025994247</v>
      </c>
      <c r="K44" s="115"/>
      <c r="L44" s="126" t="s">
        <v>81</v>
      </c>
      <c r="M44" s="52" t="s">
        <v>82</v>
      </c>
    </row>
    <row r="45" spans="2:13" ht="14.25" customHeight="1" x14ac:dyDescent="0.25">
      <c r="B45" s="53" t="s">
        <v>83</v>
      </c>
      <c r="C45" s="118" t="s">
        <v>84</v>
      </c>
      <c r="D45" s="119">
        <v>22000</v>
      </c>
      <c r="E45" s="120"/>
      <c r="F45" s="120"/>
      <c r="G45" s="53" t="s">
        <v>85</v>
      </c>
      <c r="H45" s="119">
        <f>D45/11</f>
        <v>2000</v>
      </c>
      <c r="I45" s="120"/>
      <c r="J45" s="119">
        <f t="shared" si="0"/>
        <v>265.36116051988495</v>
      </c>
      <c r="K45" s="122"/>
      <c r="L45" s="128" t="s">
        <v>52</v>
      </c>
      <c r="M45" s="52"/>
    </row>
    <row r="46" spans="2:13" ht="15.75" customHeight="1" x14ac:dyDescent="0.25">
      <c r="B46" s="110" t="s">
        <v>86</v>
      </c>
      <c r="C46" s="111" t="s">
        <v>87</v>
      </c>
      <c r="D46" s="112">
        <v>670875900</v>
      </c>
      <c r="E46" s="113">
        <v>223625283</v>
      </c>
      <c r="F46" s="113"/>
      <c r="G46" s="136">
        <v>2.8E-5</v>
      </c>
      <c r="H46" s="112">
        <v>1890</v>
      </c>
      <c r="I46" s="113">
        <v>6300</v>
      </c>
      <c r="J46" s="112">
        <f t="shared" si="0"/>
        <v>250.7662966912913</v>
      </c>
      <c r="K46" s="115">
        <v>63</v>
      </c>
      <c r="L46" s="126" t="s">
        <v>70</v>
      </c>
      <c r="M46" s="132" t="s">
        <v>71</v>
      </c>
    </row>
    <row r="47" spans="2:13" ht="28.5" customHeight="1" x14ac:dyDescent="0.25">
      <c r="B47" s="53" t="s">
        <v>88</v>
      </c>
      <c r="C47" s="76" t="s">
        <v>89</v>
      </c>
      <c r="D47" s="77">
        <v>1000000</v>
      </c>
      <c r="E47" s="82"/>
      <c r="F47" s="82"/>
      <c r="G47" s="83">
        <v>0.05</v>
      </c>
      <c r="H47" s="77">
        <v>50000</v>
      </c>
      <c r="I47" s="82"/>
      <c r="J47" s="77">
        <f>H47/$H$8</f>
        <v>6634.0290129971245</v>
      </c>
      <c r="K47" s="84">
        <v>250</v>
      </c>
      <c r="L47" s="85" t="s">
        <v>90</v>
      </c>
      <c r="M47" s="132" t="s">
        <v>71</v>
      </c>
    </row>
    <row r="48" spans="2:13" ht="41.25" customHeight="1" x14ac:dyDescent="0.25">
      <c r="B48" s="130"/>
      <c r="C48" s="54" t="s">
        <v>91</v>
      </c>
      <c r="D48" s="55"/>
      <c r="E48" s="56"/>
      <c r="F48" s="56"/>
      <c r="G48" s="57">
        <f>H48/D47</f>
        <v>6.0000000000000001E-3</v>
      </c>
      <c r="H48" s="55">
        <v>6000</v>
      </c>
      <c r="I48" s="56"/>
      <c r="J48" s="55">
        <f>H48/$H$8</f>
        <v>796.08348155965496</v>
      </c>
      <c r="K48" s="58">
        <v>30</v>
      </c>
      <c r="L48" s="59" t="s">
        <v>92</v>
      </c>
      <c r="M48" s="132"/>
    </row>
    <row r="49" spans="2:16" ht="41.25" customHeight="1" x14ac:dyDescent="0.25">
      <c r="B49" s="53"/>
      <c r="C49" s="54" t="s">
        <v>93</v>
      </c>
      <c r="D49" s="90"/>
      <c r="E49" s="96"/>
      <c r="F49" s="96"/>
      <c r="G49" s="131">
        <f>H49/D47</f>
        <v>1.9599999999999999E-2</v>
      </c>
      <c r="H49" s="90">
        <v>19600</v>
      </c>
      <c r="I49" s="96"/>
      <c r="J49" s="90">
        <f>H49/$H$8</f>
        <v>2600.5393730948726</v>
      </c>
      <c r="K49" s="58">
        <v>98</v>
      </c>
      <c r="L49" s="59" t="s">
        <v>94</v>
      </c>
      <c r="M49" s="132"/>
    </row>
    <row r="50" spans="2:16" s="107" customFormat="1" ht="18" customHeight="1" x14ac:dyDescent="0.25">
      <c r="B50" s="104"/>
      <c r="C50" s="137" t="s">
        <v>95</v>
      </c>
      <c r="D50" s="138">
        <f>SUM(D47:D49)</f>
        <v>1000000</v>
      </c>
      <c r="E50" s="139"/>
      <c r="F50" s="139"/>
      <c r="G50" s="140">
        <f>SUM(G47:G49)</f>
        <v>7.5600000000000001E-2</v>
      </c>
      <c r="H50" s="138">
        <f>SUM(H47:H49)</f>
        <v>75600</v>
      </c>
      <c r="I50" s="138">
        <f>SUM(I47:I49)</f>
        <v>0</v>
      </c>
      <c r="J50" s="138">
        <f>SUM(J47:J49)</f>
        <v>10030.651867651652</v>
      </c>
      <c r="K50" s="91">
        <f>SUM(K47:K49)</f>
        <v>378</v>
      </c>
      <c r="L50" s="92"/>
      <c r="M50" s="141" t="s">
        <v>71</v>
      </c>
      <c r="P50" s="108"/>
    </row>
    <row r="51" spans="2:16" s="107" customFormat="1" ht="18" customHeight="1" x14ac:dyDescent="0.25">
      <c r="B51" s="110" t="s">
        <v>96</v>
      </c>
      <c r="C51" s="111" t="s">
        <v>97</v>
      </c>
      <c r="D51" s="112">
        <v>27961400</v>
      </c>
      <c r="E51" s="113"/>
      <c r="F51" s="113"/>
      <c r="G51" s="136">
        <v>8.1600000000000006E-2</v>
      </c>
      <c r="H51" s="112">
        <v>1190506.56</v>
      </c>
      <c r="I51" s="113"/>
      <c r="J51" s="112">
        <f>H51/$H$8</f>
        <v>157957.10118406804</v>
      </c>
      <c r="K51" s="115"/>
      <c r="L51" s="126" t="s">
        <v>74</v>
      </c>
      <c r="M51" s="141"/>
      <c r="P51" s="108"/>
    </row>
    <row r="52" spans="2:16" s="149" customFormat="1" ht="23.25" customHeight="1" x14ac:dyDescent="0.25">
      <c r="B52" s="142"/>
      <c r="C52" s="143" t="s">
        <v>31</v>
      </c>
      <c r="D52" s="144">
        <f>D16+D19+D22+D29+D30+D31+D32+D33+D34+D35+D36+D37+D40+D41+D42+D43+D44+D45+D46+D50+D51</f>
        <v>1261099112.3</v>
      </c>
      <c r="E52" s="144"/>
      <c r="F52" s="144"/>
      <c r="G52" s="145">
        <f>H52/D52</f>
        <v>0.11954057360730092</v>
      </c>
      <c r="H52" s="144">
        <f>H16+H19+H22+H29+H30+H31+H32+H33+H34+H35+H36+H37+H40+H41+H42+H43+H44+H45+H46+H50+H51</f>
        <v>150752511.25999999</v>
      </c>
      <c r="I52" s="144">
        <f>SUM(I30:I46)+I16+I17+I22+I29+I50</f>
        <v>6300</v>
      </c>
      <c r="J52" s="144">
        <f>J16+J19+J22+J29+J30+J31+J32+J33+J34+J35+J36+J37+J40+J41+J42+J43+J44+J45+J46+J50+J51</f>
        <v>20001930.669620305</v>
      </c>
      <c r="K52" s="146"/>
      <c r="L52" s="147"/>
      <c r="M52" s="148"/>
    </row>
    <row r="53" spans="2:16" ht="6" customHeight="1" x14ac:dyDescent="0.25">
      <c r="B53" s="150"/>
      <c r="C53" s="151"/>
      <c r="G53" s="154"/>
      <c r="M53" s="5"/>
    </row>
    <row r="54" spans="2:16" s="156" customFormat="1" x14ac:dyDescent="0.25">
      <c r="B54" s="155" t="s">
        <v>98</v>
      </c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0"/>
      <c r="P54" s="150"/>
    </row>
    <row r="55" spans="2:16" s="156" customFormat="1" x14ac:dyDescent="0.25"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0"/>
      <c r="P55" s="150"/>
    </row>
    <row r="56" spans="2:16" s="156" customFormat="1" x14ac:dyDescent="0.25"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0"/>
      <c r="P56" s="150"/>
    </row>
    <row r="57" spans="2:16" s="156" customFormat="1" x14ac:dyDescent="0.25">
      <c r="B57" s="155" t="s">
        <v>99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0"/>
      <c r="P57" s="150"/>
    </row>
    <row r="58" spans="2:16" s="156" customFormat="1" x14ac:dyDescent="0.25"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0"/>
      <c r="P58" s="150"/>
    </row>
    <row r="59" spans="2:16" s="156" customFormat="1" x14ac:dyDescent="0.25"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0"/>
      <c r="P59" s="150"/>
    </row>
    <row r="60" spans="2:16" s="156" customFormat="1" x14ac:dyDescent="0.25"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0"/>
      <c r="P60" s="150"/>
    </row>
    <row r="61" spans="2:16" s="156" customFormat="1" x14ac:dyDescent="0.25"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0"/>
      <c r="P61" s="150"/>
    </row>
    <row r="62" spans="2:16" s="156" customFormat="1" x14ac:dyDescent="0.25">
      <c r="D62" s="157"/>
      <c r="E62" s="158"/>
      <c r="F62" s="158"/>
      <c r="H62" s="157"/>
      <c r="I62" s="158"/>
      <c r="J62" s="158"/>
      <c r="K62" s="158"/>
      <c r="M62" s="150"/>
      <c r="P62" s="150"/>
    </row>
    <row r="63" spans="2:16" s="156" customFormat="1" x14ac:dyDescent="0.25">
      <c r="D63" s="157"/>
      <c r="E63" s="158"/>
      <c r="F63" s="158"/>
      <c r="H63" s="157"/>
      <c r="I63" s="158"/>
      <c r="J63" s="158"/>
      <c r="K63" s="158"/>
      <c r="M63" s="150"/>
      <c r="P63" s="150"/>
    </row>
    <row r="64" spans="2:16" x14ac:dyDescent="0.25">
      <c r="B64" s="44"/>
      <c r="C64" s="151"/>
      <c r="G64" s="154"/>
      <c r="M64" s="5"/>
    </row>
    <row r="65" spans="3:13" x14ac:dyDescent="0.25">
      <c r="C65" s="151"/>
      <c r="G65" s="154"/>
      <c r="M65" s="5"/>
    </row>
    <row r="66" spans="3:13" x14ac:dyDescent="0.25">
      <c r="C66" s="151"/>
      <c r="G66" s="154"/>
      <c r="M66" s="5"/>
    </row>
    <row r="67" spans="3:13" x14ac:dyDescent="0.25">
      <c r="C67" s="151"/>
      <c r="G67" s="154"/>
      <c r="M67" s="5"/>
    </row>
    <row r="68" spans="3:13" x14ac:dyDescent="0.25">
      <c r="C68" s="151"/>
      <c r="G68" s="154"/>
      <c r="M68" s="5"/>
    </row>
    <row r="69" spans="3:13" x14ac:dyDescent="0.25">
      <c r="C69" s="151"/>
      <c r="G69" s="154"/>
    </row>
    <row r="70" spans="3:13" x14ac:dyDescent="0.25">
      <c r="C70" s="151"/>
      <c r="G70" s="154"/>
    </row>
    <row r="71" spans="3:13" x14ac:dyDescent="0.25">
      <c r="C71" s="151"/>
      <c r="G71" s="154"/>
    </row>
    <row r="72" spans="3:13" x14ac:dyDescent="0.25">
      <c r="C72" s="151"/>
      <c r="G72" s="154"/>
    </row>
    <row r="73" spans="3:13" x14ac:dyDescent="0.25">
      <c r="C73" s="151"/>
      <c r="G73" s="154"/>
    </row>
    <row r="74" spans="3:13" x14ac:dyDescent="0.25">
      <c r="C74" s="151"/>
      <c r="G74" s="154"/>
    </row>
    <row r="75" spans="3:13" x14ac:dyDescent="0.25">
      <c r="C75" s="151"/>
      <c r="G75" s="154"/>
    </row>
    <row r="76" spans="3:13" x14ac:dyDescent="0.25">
      <c r="C76" s="151"/>
      <c r="G76" s="154"/>
    </row>
    <row r="77" spans="3:13" x14ac:dyDescent="0.25">
      <c r="C77" s="151"/>
      <c r="G77" s="154"/>
    </row>
    <row r="78" spans="3:13" x14ac:dyDescent="0.25">
      <c r="C78" s="151"/>
      <c r="G78" s="154"/>
    </row>
    <row r="79" spans="3:13" x14ac:dyDescent="0.25">
      <c r="C79" s="151"/>
      <c r="G79" s="154"/>
    </row>
    <row r="80" spans="3:13" x14ac:dyDescent="0.25">
      <c r="C80" s="151"/>
      <c r="G80" s="154"/>
    </row>
    <row r="81" spans="2:16" x14ac:dyDescent="0.25">
      <c r="C81" s="151"/>
      <c r="G81" s="154"/>
    </row>
    <row r="82" spans="2:16" s="152" customFormat="1" x14ac:dyDescent="0.25">
      <c r="B82" s="4"/>
      <c r="C82" s="151"/>
      <c r="E82" s="153"/>
      <c r="F82" s="153"/>
      <c r="G82" s="154"/>
      <c r="I82" s="153"/>
      <c r="J82" s="153"/>
      <c r="K82" s="153"/>
      <c r="L82" s="4"/>
      <c r="M82" s="4"/>
      <c r="N82" s="4"/>
      <c r="O82" s="4"/>
      <c r="P82" s="5"/>
    </row>
    <row r="83" spans="2:16" s="152" customFormat="1" x14ac:dyDescent="0.25">
      <c r="B83" s="4"/>
      <c r="C83" s="151"/>
      <c r="E83" s="153"/>
      <c r="F83" s="153"/>
      <c r="G83" s="154"/>
      <c r="I83" s="153"/>
      <c r="J83" s="153"/>
      <c r="K83" s="153"/>
      <c r="L83" s="4"/>
      <c r="M83" s="4"/>
      <c r="N83" s="4"/>
      <c r="O83" s="4"/>
      <c r="P83" s="5"/>
    </row>
    <row r="84" spans="2:16" s="152" customFormat="1" x14ac:dyDescent="0.25">
      <c r="B84" s="4"/>
      <c r="C84" s="151"/>
      <c r="E84" s="153"/>
      <c r="F84" s="153"/>
      <c r="G84" s="154"/>
      <c r="I84" s="153"/>
      <c r="J84" s="153"/>
      <c r="K84" s="153"/>
      <c r="L84" s="4"/>
      <c r="M84" s="4"/>
      <c r="N84" s="4"/>
      <c r="O84" s="4"/>
      <c r="P84" s="5"/>
    </row>
    <row r="85" spans="2:16" s="152" customFormat="1" x14ac:dyDescent="0.25">
      <c r="B85" s="4"/>
      <c r="C85" s="151"/>
      <c r="E85" s="153"/>
      <c r="F85" s="153"/>
      <c r="G85" s="154"/>
      <c r="I85" s="153"/>
      <c r="J85" s="153"/>
      <c r="K85" s="153"/>
      <c r="L85" s="4"/>
      <c r="M85" s="4"/>
      <c r="N85" s="4"/>
      <c r="O85" s="4"/>
      <c r="P85" s="5"/>
    </row>
    <row r="86" spans="2:16" s="152" customFormat="1" x14ac:dyDescent="0.25">
      <c r="B86" s="4"/>
      <c r="C86" s="151"/>
      <c r="E86" s="153"/>
      <c r="F86" s="153"/>
      <c r="G86" s="154"/>
      <c r="I86" s="153"/>
      <c r="J86" s="153"/>
      <c r="K86" s="153"/>
      <c r="L86" s="4"/>
      <c r="M86" s="4"/>
      <c r="N86" s="4"/>
      <c r="O86" s="4"/>
      <c r="P86" s="5"/>
    </row>
    <row r="87" spans="2:16" s="152" customFormat="1" x14ac:dyDescent="0.25">
      <c r="B87" s="4"/>
      <c r="C87" s="151"/>
      <c r="E87" s="153"/>
      <c r="F87" s="153"/>
      <c r="G87" s="154"/>
      <c r="I87" s="153"/>
      <c r="J87" s="153"/>
      <c r="K87" s="153"/>
      <c r="L87" s="4"/>
      <c r="M87" s="4"/>
      <c r="N87" s="4"/>
      <c r="O87" s="4"/>
      <c r="P87" s="5"/>
    </row>
    <row r="88" spans="2:16" s="152" customFormat="1" x14ac:dyDescent="0.25">
      <c r="B88" s="4"/>
      <c r="C88" s="151"/>
      <c r="E88" s="153"/>
      <c r="F88" s="153"/>
      <c r="G88" s="154"/>
      <c r="I88" s="153"/>
      <c r="J88" s="153"/>
      <c r="K88" s="153"/>
      <c r="L88" s="4"/>
      <c r="M88" s="4"/>
      <c r="N88" s="4"/>
      <c r="O88" s="4"/>
      <c r="P88" s="5"/>
    </row>
    <row r="89" spans="2:16" s="152" customFormat="1" x14ac:dyDescent="0.25">
      <c r="B89" s="4"/>
      <c r="C89" s="151"/>
      <c r="E89" s="153"/>
      <c r="F89" s="153"/>
      <c r="G89" s="154"/>
      <c r="I89" s="153"/>
      <c r="J89" s="153"/>
      <c r="K89" s="153"/>
      <c r="L89" s="4"/>
      <c r="M89" s="4"/>
      <c r="N89" s="4"/>
      <c r="O89" s="4"/>
      <c r="P89" s="5"/>
    </row>
    <row r="90" spans="2:16" s="152" customFormat="1" x14ac:dyDescent="0.25">
      <c r="B90" s="4"/>
      <c r="C90" s="151"/>
      <c r="E90" s="153"/>
      <c r="F90" s="153"/>
      <c r="G90" s="154"/>
      <c r="I90" s="153"/>
      <c r="J90" s="153"/>
      <c r="K90" s="153"/>
      <c r="L90" s="4"/>
      <c r="M90" s="4"/>
      <c r="N90" s="4"/>
      <c r="O90" s="4"/>
      <c r="P90" s="5"/>
    </row>
    <row r="91" spans="2:16" s="152" customFormat="1" x14ac:dyDescent="0.25">
      <c r="B91" s="4"/>
      <c r="C91" s="151"/>
      <c r="E91" s="153"/>
      <c r="F91" s="153"/>
      <c r="G91" s="154"/>
      <c r="I91" s="153"/>
      <c r="J91" s="153"/>
      <c r="K91" s="153"/>
      <c r="L91" s="4"/>
      <c r="M91" s="4"/>
      <c r="N91" s="4"/>
      <c r="O91" s="4"/>
      <c r="P91" s="5"/>
    </row>
    <row r="92" spans="2:16" s="152" customFormat="1" x14ac:dyDescent="0.25">
      <c r="B92" s="4"/>
      <c r="C92" s="151"/>
      <c r="E92" s="153"/>
      <c r="F92" s="153"/>
      <c r="G92" s="154"/>
      <c r="I92" s="153"/>
      <c r="J92" s="153"/>
      <c r="K92" s="153"/>
      <c r="L92" s="4"/>
      <c r="M92" s="4"/>
      <c r="N92" s="4"/>
      <c r="O92" s="4"/>
      <c r="P92" s="5"/>
    </row>
    <row r="93" spans="2:16" s="152" customFormat="1" x14ac:dyDescent="0.25">
      <c r="B93" s="4"/>
      <c r="C93" s="151"/>
      <c r="E93" s="153"/>
      <c r="F93" s="153"/>
      <c r="G93" s="154"/>
      <c r="I93" s="153"/>
      <c r="J93" s="153"/>
      <c r="K93" s="153"/>
      <c r="L93" s="4"/>
      <c r="M93" s="4"/>
      <c r="N93" s="4"/>
      <c r="O93" s="4"/>
      <c r="P93" s="5"/>
    </row>
    <row r="94" spans="2:16" s="152" customFormat="1" x14ac:dyDescent="0.25">
      <c r="B94" s="4"/>
      <c r="C94" s="151"/>
      <c r="E94" s="153"/>
      <c r="F94" s="153"/>
      <c r="G94" s="154"/>
      <c r="I94" s="153"/>
      <c r="J94" s="153"/>
      <c r="K94" s="153"/>
      <c r="L94" s="4"/>
      <c r="M94" s="4"/>
      <c r="N94" s="4"/>
      <c r="O94" s="4"/>
      <c r="P94" s="5"/>
    </row>
    <row r="95" spans="2:16" s="152" customFormat="1" x14ac:dyDescent="0.25">
      <c r="B95" s="4"/>
      <c r="C95" s="151"/>
      <c r="E95" s="153"/>
      <c r="F95" s="153"/>
      <c r="G95" s="154"/>
      <c r="I95" s="153"/>
      <c r="J95" s="153"/>
      <c r="K95" s="153"/>
      <c r="L95" s="4"/>
      <c r="M95" s="4"/>
      <c r="N95" s="4"/>
      <c r="O95" s="4"/>
      <c r="P95" s="5"/>
    </row>
    <row r="96" spans="2:16" s="152" customFormat="1" x14ac:dyDescent="0.25">
      <c r="B96" s="4"/>
      <c r="C96" s="151"/>
      <c r="E96" s="153"/>
      <c r="F96" s="153"/>
      <c r="G96" s="154"/>
      <c r="I96" s="153"/>
      <c r="J96" s="153"/>
      <c r="K96" s="153"/>
      <c r="L96" s="4"/>
      <c r="M96" s="4"/>
      <c r="N96" s="4"/>
      <c r="O96" s="4"/>
      <c r="P96" s="5"/>
    </row>
    <row r="97" spans="2:16" s="152" customFormat="1" x14ac:dyDescent="0.25">
      <c r="B97" s="4"/>
      <c r="C97" s="151"/>
      <c r="E97" s="153"/>
      <c r="F97" s="153"/>
      <c r="G97" s="154"/>
      <c r="I97" s="153"/>
      <c r="J97" s="153"/>
      <c r="K97" s="153"/>
      <c r="L97" s="4"/>
      <c r="M97" s="4"/>
      <c r="N97" s="4"/>
      <c r="O97" s="4"/>
      <c r="P97" s="5"/>
    </row>
    <row r="98" spans="2:16" s="152" customFormat="1" x14ac:dyDescent="0.25">
      <c r="B98" s="4"/>
      <c r="C98" s="151"/>
      <c r="E98" s="153"/>
      <c r="F98" s="153"/>
      <c r="G98" s="154"/>
      <c r="I98" s="153"/>
      <c r="J98" s="153"/>
      <c r="K98" s="153"/>
      <c r="L98" s="4"/>
      <c r="M98" s="4"/>
      <c r="N98" s="4"/>
      <c r="O98" s="4"/>
      <c r="P98" s="5"/>
    </row>
    <row r="99" spans="2:16" s="152" customFormat="1" x14ac:dyDescent="0.25">
      <c r="B99" s="4"/>
      <c r="C99" s="151"/>
      <c r="E99" s="153"/>
      <c r="F99" s="153"/>
      <c r="G99" s="154"/>
      <c r="I99" s="153"/>
      <c r="J99" s="153"/>
      <c r="K99" s="153"/>
      <c r="L99" s="4"/>
      <c r="M99" s="4"/>
      <c r="N99" s="4"/>
      <c r="O99" s="4"/>
      <c r="P99" s="5"/>
    </row>
    <row r="100" spans="2:16" s="152" customFormat="1" x14ac:dyDescent="0.25">
      <c r="B100" s="4"/>
      <c r="C100" s="151"/>
      <c r="E100" s="153"/>
      <c r="F100" s="153"/>
      <c r="G100" s="154"/>
      <c r="I100" s="153"/>
      <c r="J100" s="153"/>
      <c r="K100" s="153"/>
      <c r="L100" s="4"/>
      <c r="M100" s="4"/>
      <c r="N100" s="4"/>
      <c r="O100" s="4"/>
      <c r="P100" s="5"/>
    </row>
    <row r="101" spans="2:16" s="152" customFormat="1" x14ac:dyDescent="0.25">
      <c r="B101" s="4"/>
      <c r="C101" s="151"/>
      <c r="E101" s="153"/>
      <c r="F101" s="153"/>
      <c r="G101" s="154"/>
      <c r="I101" s="153"/>
      <c r="J101" s="153"/>
      <c r="K101" s="153"/>
      <c r="L101" s="4"/>
      <c r="M101" s="4"/>
      <c r="N101" s="4"/>
      <c r="O101" s="4"/>
      <c r="P101" s="5"/>
    </row>
    <row r="102" spans="2:16" s="152" customFormat="1" x14ac:dyDescent="0.25">
      <c r="B102" s="4"/>
      <c r="C102" s="151"/>
      <c r="E102" s="153"/>
      <c r="F102" s="153"/>
      <c r="G102" s="154"/>
      <c r="I102" s="153"/>
      <c r="J102" s="153"/>
      <c r="K102" s="153"/>
      <c r="L102" s="4"/>
      <c r="M102" s="4"/>
      <c r="N102" s="4"/>
      <c r="O102" s="4"/>
      <c r="P102" s="5"/>
    </row>
    <row r="103" spans="2:16" s="152" customFormat="1" x14ac:dyDescent="0.25">
      <c r="B103" s="4"/>
      <c r="C103" s="151"/>
      <c r="E103" s="153"/>
      <c r="F103" s="153"/>
      <c r="G103" s="154"/>
      <c r="I103" s="153"/>
      <c r="J103" s="153"/>
      <c r="K103" s="153"/>
      <c r="L103" s="4"/>
      <c r="M103" s="4"/>
      <c r="N103" s="4"/>
      <c r="O103" s="4"/>
      <c r="P103" s="5"/>
    </row>
    <row r="104" spans="2:16" s="152" customFormat="1" x14ac:dyDescent="0.25">
      <c r="B104" s="4"/>
      <c r="C104" s="151"/>
      <c r="E104" s="153"/>
      <c r="F104" s="153"/>
      <c r="G104" s="154"/>
      <c r="I104" s="153"/>
      <c r="J104" s="153"/>
      <c r="K104" s="153"/>
      <c r="L104" s="4"/>
      <c r="M104" s="4"/>
      <c r="N104" s="4"/>
      <c r="O104" s="4"/>
      <c r="P104" s="5"/>
    </row>
    <row r="105" spans="2:16" s="152" customFormat="1" x14ac:dyDescent="0.25">
      <c r="B105" s="4"/>
      <c r="C105" s="151"/>
      <c r="E105" s="153"/>
      <c r="F105" s="153"/>
      <c r="G105" s="154"/>
      <c r="I105" s="153"/>
      <c r="J105" s="153"/>
      <c r="K105" s="153"/>
      <c r="L105" s="4"/>
      <c r="M105" s="4"/>
      <c r="N105" s="4"/>
      <c r="O105" s="4"/>
      <c r="P105" s="5"/>
    </row>
    <row r="106" spans="2:16" s="152" customFormat="1" x14ac:dyDescent="0.25">
      <c r="B106" s="4"/>
      <c r="C106" s="151"/>
      <c r="E106" s="153"/>
      <c r="F106" s="153"/>
      <c r="G106" s="154"/>
      <c r="I106" s="153"/>
      <c r="J106" s="153"/>
      <c r="K106" s="153"/>
      <c r="L106" s="4"/>
      <c r="M106" s="4"/>
      <c r="N106" s="4"/>
      <c r="O106" s="4"/>
      <c r="P106" s="5"/>
    </row>
    <row r="107" spans="2:16" s="152" customFormat="1" x14ac:dyDescent="0.25">
      <c r="B107" s="4"/>
      <c r="C107" s="151"/>
      <c r="E107" s="153"/>
      <c r="F107" s="153"/>
      <c r="G107" s="154"/>
      <c r="I107" s="153"/>
      <c r="J107" s="153"/>
      <c r="K107" s="153"/>
      <c r="L107" s="4"/>
      <c r="M107" s="4"/>
      <c r="N107" s="4"/>
      <c r="O107" s="4"/>
      <c r="P107" s="5"/>
    </row>
    <row r="108" spans="2:16" s="152" customFormat="1" x14ac:dyDescent="0.25">
      <c r="B108" s="4"/>
      <c r="C108" s="151"/>
      <c r="E108" s="153"/>
      <c r="F108" s="153"/>
      <c r="G108" s="154"/>
      <c r="I108" s="153"/>
      <c r="J108" s="153"/>
      <c r="K108" s="153"/>
      <c r="L108" s="4"/>
      <c r="M108" s="4"/>
      <c r="N108" s="4"/>
      <c r="O108" s="4"/>
      <c r="P108" s="5"/>
    </row>
    <row r="109" spans="2:16" s="152" customFormat="1" x14ac:dyDescent="0.25">
      <c r="B109" s="4"/>
      <c r="C109" s="151"/>
      <c r="E109" s="153"/>
      <c r="F109" s="153"/>
      <c r="G109" s="154"/>
      <c r="I109" s="153"/>
      <c r="J109" s="153"/>
      <c r="K109" s="153"/>
      <c r="L109" s="4"/>
      <c r="M109" s="4"/>
      <c r="N109" s="4"/>
      <c r="O109" s="4"/>
      <c r="P109" s="5"/>
    </row>
    <row r="110" spans="2:16" s="152" customFormat="1" x14ac:dyDescent="0.25">
      <c r="B110" s="4"/>
      <c r="C110" s="151"/>
      <c r="E110" s="153"/>
      <c r="F110" s="153"/>
      <c r="G110" s="154"/>
      <c r="I110" s="153"/>
      <c r="J110" s="153"/>
      <c r="K110" s="153"/>
      <c r="L110" s="4"/>
      <c r="M110" s="4"/>
      <c r="N110" s="4"/>
      <c r="O110" s="4"/>
      <c r="P110" s="5"/>
    </row>
    <row r="111" spans="2:16" s="152" customFormat="1" x14ac:dyDescent="0.25">
      <c r="B111" s="4"/>
      <c r="C111" s="151"/>
      <c r="E111" s="153"/>
      <c r="F111" s="153"/>
      <c r="G111" s="154"/>
      <c r="I111" s="153"/>
      <c r="J111" s="153"/>
      <c r="K111" s="153"/>
      <c r="L111" s="4"/>
      <c r="M111" s="4"/>
      <c r="N111" s="4"/>
      <c r="O111" s="4"/>
      <c r="P111" s="5"/>
    </row>
    <row r="112" spans="2:16" s="152" customFormat="1" x14ac:dyDescent="0.25">
      <c r="B112" s="4"/>
      <c r="C112" s="151"/>
      <c r="E112" s="153"/>
      <c r="F112" s="153"/>
      <c r="G112" s="154"/>
      <c r="I112" s="153"/>
      <c r="J112" s="153"/>
      <c r="K112" s="153"/>
      <c r="L112" s="4"/>
      <c r="M112" s="4"/>
      <c r="N112" s="4"/>
      <c r="O112" s="4"/>
      <c r="P112" s="5"/>
    </row>
    <row r="113" spans="2:16" s="152" customFormat="1" x14ac:dyDescent="0.25">
      <c r="B113" s="4"/>
      <c r="C113" s="151"/>
      <c r="E113" s="153"/>
      <c r="F113" s="153"/>
      <c r="G113" s="154"/>
      <c r="I113" s="153"/>
      <c r="J113" s="153"/>
      <c r="K113" s="153"/>
      <c r="L113" s="4"/>
      <c r="M113" s="4"/>
      <c r="N113" s="4"/>
      <c r="O113" s="4"/>
      <c r="P113" s="5"/>
    </row>
    <row r="114" spans="2:16" s="152" customFormat="1" x14ac:dyDescent="0.25">
      <c r="B114" s="4"/>
      <c r="C114" s="151"/>
      <c r="E114" s="153"/>
      <c r="F114" s="153"/>
      <c r="G114" s="154"/>
      <c r="I114" s="153"/>
      <c r="J114" s="153"/>
      <c r="K114" s="153"/>
      <c r="L114" s="4"/>
      <c r="M114" s="4"/>
      <c r="N114" s="4"/>
      <c r="O114" s="4"/>
      <c r="P114" s="5"/>
    </row>
    <row r="115" spans="2:16" s="152" customFormat="1" x14ac:dyDescent="0.25">
      <c r="B115" s="4"/>
      <c r="C115" s="151"/>
      <c r="E115" s="153"/>
      <c r="F115" s="153"/>
      <c r="G115" s="154"/>
      <c r="I115" s="153"/>
      <c r="J115" s="153"/>
      <c r="K115" s="153"/>
      <c r="L115" s="4"/>
      <c r="M115" s="4"/>
      <c r="N115" s="4"/>
      <c r="O115" s="4"/>
      <c r="P115" s="5"/>
    </row>
    <row r="116" spans="2:16" s="152" customFormat="1" x14ac:dyDescent="0.25">
      <c r="B116" s="4"/>
      <c r="C116" s="151"/>
      <c r="E116" s="153"/>
      <c r="F116" s="153"/>
      <c r="G116" s="154"/>
      <c r="I116" s="153"/>
      <c r="J116" s="153"/>
      <c r="K116" s="153"/>
      <c r="L116" s="4"/>
      <c r="M116" s="4"/>
      <c r="N116" s="4"/>
      <c r="O116" s="4"/>
      <c r="P116" s="5"/>
    </row>
    <row r="117" spans="2:16" s="152" customFormat="1" x14ac:dyDescent="0.25">
      <c r="B117" s="4"/>
      <c r="C117" s="151"/>
      <c r="E117" s="153"/>
      <c r="F117" s="153"/>
      <c r="G117" s="154"/>
      <c r="I117" s="153"/>
      <c r="J117" s="153"/>
      <c r="K117" s="153"/>
      <c r="L117" s="4"/>
      <c r="M117" s="4"/>
      <c r="N117" s="4"/>
      <c r="O117" s="4"/>
      <c r="P117" s="5"/>
    </row>
    <row r="118" spans="2:16" s="152" customFormat="1" x14ac:dyDescent="0.25">
      <c r="B118" s="4"/>
      <c r="C118" s="151"/>
      <c r="E118" s="153"/>
      <c r="F118" s="153"/>
      <c r="G118" s="154"/>
      <c r="I118" s="153"/>
      <c r="J118" s="153"/>
      <c r="K118" s="153"/>
      <c r="L118" s="4"/>
      <c r="M118" s="4"/>
      <c r="N118" s="4"/>
      <c r="O118" s="4"/>
      <c r="P118" s="5"/>
    </row>
    <row r="119" spans="2:16" s="152" customFormat="1" x14ac:dyDescent="0.25">
      <c r="B119" s="4"/>
      <c r="C119" s="151"/>
      <c r="E119" s="153"/>
      <c r="F119" s="153"/>
      <c r="G119" s="154"/>
      <c r="I119" s="153"/>
      <c r="J119" s="153"/>
      <c r="K119" s="153"/>
      <c r="L119" s="4"/>
      <c r="M119" s="4"/>
      <c r="N119" s="4"/>
      <c r="O119" s="4"/>
      <c r="P119" s="5"/>
    </row>
    <row r="120" spans="2:16" s="152" customFormat="1" x14ac:dyDescent="0.25">
      <c r="B120" s="4"/>
      <c r="C120" s="151"/>
      <c r="E120" s="153"/>
      <c r="F120" s="153"/>
      <c r="G120" s="154"/>
      <c r="I120" s="153"/>
      <c r="J120" s="153"/>
      <c r="K120" s="153"/>
      <c r="L120" s="4"/>
      <c r="M120" s="4"/>
      <c r="N120" s="4"/>
      <c r="O120" s="4"/>
      <c r="P120" s="5"/>
    </row>
    <row r="121" spans="2:16" s="152" customFormat="1" x14ac:dyDescent="0.25">
      <c r="B121" s="4"/>
      <c r="C121" s="151"/>
      <c r="E121" s="153"/>
      <c r="F121" s="153"/>
      <c r="G121" s="154"/>
      <c r="I121" s="153"/>
      <c r="J121" s="153"/>
      <c r="K121" s="153"/>
      <c r="L121" s="4"/>
      <c r="M121" s="4"/>
      <c r="N121" s="4"/>
      <c r="O121" s="4"/>
      <c r="P121" s="5"/>
    </row>
    <row r="122" spans="2:16" s="152" customFormat="1" x14ac:dyDescent="0.25">
      <c r="B122" s="4"/>
      <c r="C122" s="151"/>
      <c r="E122" s="153"/>
      <c r="F122" s="153"/>
      <c r="G122" s="154"/>
      <c r="I122" s="153"/>
      <c r="J122" s="153"/>
      <c r="K122" s="153"/>
      <c r="L122" s="4"/>
      <c r="M122" s="4"/>
      <c r="N122" s="4"/>
      <c r="O122" s="4"/>
      <c r="P122" s="5"/>
    </row>
    <row r="123" spans="2:16" s="152" customFormat="1" x14ac:dyDescent="0.25">
      <c r="B123" s="4"/>
      <c r="C123" s="151"/>
      <c r="E123" s="153"/>
      <c r="F123" s="153"/>
      <c r="G123" s="154"/>
      <c r="I123" s="153"/>
      <c r="J123" s="153"/>
      <c r="K123" s="153"/>
      <c r="L123" s="4"/>
      <c r="M123" s="4"/>
      <c r="N123" s="4"/>
      <c r="O123" s="4"/>
      <c r="P123" s="5"/>
    </row>
    <row r="124" spans="2:16" s="152" customFormat="1" x14ac:dyDescent="0.25">
      <c r="B124" s="4"/>
      <c r="C124" s="151"/>
      <c r="E124" s="153"/>
      <c r="F124" s="153"/>
      <c r="G124" s="154"/>
      <c r="I124" s="153"/>
      <c r="J124" s="153"/>
      <c r="K124" s="153"/>
      <c r="L124" s="4"/>
      <c r="M124" s="4"/>
      <c r="N124" s="4"/>
      <c r="O124" s="4"/>
      <c r="P124" s="5"/>
    </row>
    <row r="125" spans="2:16" s="152" customFormat="1" x14ac:dyDescent="0.25">
      <c r="B125" s="4"/>
      <c r="C125" s="151"/>
      <c r="E125" s="153"/>
      <c r="F125" s="153"/>
      <c r="G125" s="154"/>
      <c r="I125" s="153"/>
      <c r="J125" s="153"/>
      <c r="K125" s="153"/>
      <c r="L125" s="4"/>
      <c r="M125" s="4"/>
      <c r="N125" s="4"/>
      <c r="O125" s="4"/>
      <c r="P125" s="5"/>
    </row>
    <row r="126" spans="2:16" s="152" customFormat="1" x14ac:dyDescent="0.25">
      <c r="B126" s="4"/>
      <c r="C126" s="151"/>
      <c r="E126" s="153"/>
      <c r="F126" s="153"/>
      <c r="G126" s="154"/>
      <c r="I126" s="153"/>
      <c r="J126" s="153"/>
      <c r="K126" s="153"/>
      <c r="L126" s="4"/>
      <c r="M126" s="4"/>
      <c r="N126" s="4"/>
      <c r="O126" s="4"/>
      <c r="P126" s="5"/>
    </row>
    <row r="127" spans="2:16" s="152" customFormat="1" x14ac:dyDescent="0.25">
      <c r="B127" s="4"/>
      <c r="C127" s="151"/>
      <c r="E127" s="153"/>
      <c r="F127" s="153"/>
      <c r="G127" s="154"/>
      <c r="I127" s="153"/>
      <c r="J127" s="153"/>
      <c r="K127" s="153"/>
      <c r="L127" s="4"/>
      <c r="M127" s="4"/>
      <c r="N127" s="4"/>
      <c r="O127" s="4"/>
      <c r="P127" s="5"/>
    </row>
    <row r="128" spans="2:16" s="152" customFormat="1" x14ac:dyDescent="0.25">
      <c r="B128" s="4"/>
      <c r="C128" s="151"/>
      <c r="E128" s="153"/>
      <c r="F128" s="153"/>
      <c r="G128" s="154"/>
      <c r="I128" s="153"/>
      <c r="J128" s="153"/>
      <c r="K128" s="153"/>
      <c r="L128" s="4"/>
      <c r="M128" s="4"/>
      <c r="N128" s="4"/>
      <c r="O128" s="4"/>
      <c r="P128" s="5"/>
    </row>
    <row r="129" spans="2:16" s="152" customFormat="1" x14ac:dyDescent="0.25">
      <c r="B129" s="4"/>
      <c r="C129" s="151"/>
      <c r="E129" s="153"/>
      <c r="F129" s="153"/>
      <c r="G129" s="154"/>
      <c r="I129" s="153"/>
      <c r="J129" s="153"/>
      <c r="K129" s="153"/>
      <c r="L129" s="4"/>
      <c r="M129" s="4"/>
      <c r="N129" s="4"/>
      <c r="O129" s="4"/>
      <c r="P129" s="5"/>
    </row>
    <row r="130" spans="2:16" s="152" customFormat="1" x14ac:dyDescent="0.25">
      <c r="B130" s="4"/>
      <c r="C130" s="151"/>
      <c r="E130" s="153"/>
      <c r="F130" s="153"/>
      <c r="G130" s="154"/>
      <c r="I130" s="153"/>
      <c r="J130" s="153"/>
      <c r="K130" s="153"/>
      <c r="L130" s="4"/>
      <c r="M130" s="4"/>
      <c r="N130" s="4"/>
      <c r="O130" s="4"/>
      <c r="P130" s="5"/>
    </row>
    <row r="131" spans="2:16" s="152" customFormat="1" x14ac:dyDescent="0.25">
      <c r="B131" s="4"/>
      <c r="C131" s="151"/>
      <c r="E131" s="153"/>
      <c r="F131" s="153"/>
      <c r="G131" s="154"/>
      <c r="I131" s="153"/>
      <c r="J131" s="153"/>
      <c r="K131" s="153"/>
      <c r="L131" s="4"/>
      <c r="M131" s="4"/>
      <c r="N131" s="4"/>
      <c r="O131" s="4"/>
      <c r="P131" s="5"/>
    </row>
    <row r="132" spans="2:16" s="152" customFormat="1" x14ac:dyDescent="0.25">
      <c r="B132" s="4"/>
      <c r="C132" s="151"/>
      <c r="E132" s="153"/>
      <c r="F132" s="153"/>
      <c r="G132" s="154"/>
      <c r="I132" s="153"/>
      <c r="J132" s="153"/>
      <c r="K132" s="153"/>
      <c r="L132" s="4"/>
      <c r="M132" s="4"/>
      <c r="N132" s="4"/>
      <c r="O132" s="4"/>
      <c r="P132" s="5"/>
    </row>
    <row r="133" spans="2:16" s="152" customFormat="1" x14ac:dyDescent="0.25">
      <c r="B133" s="4"/>
      <c r="C133" s="151"/>
      <c r="E133" s="153"/>
      <c r="F133" s="153"/>
      <c r="G133" s="154"/>
      <c r="I133" s="153"/>
      <c r="J133" s="153"/>
      <c r="K133" s="153"/>
      <c r="L133" s="4"/>
      <c r="M133" s="4"/>
      <c r="N133" s="4"/>
      <c r="O133" s="4"/>
      <c r="P133" s="5"/>
    </row>
    <row r="134" spans="2:16" s="152" customFormat="1" x14ac:dyDescent="0.25">
      <c r="B134" s="4"/>
      <c r="C134" s="151"/>
      <c r="E134" s="153"/>
      <c r="F134" s="153"/>
      <c r="G134" s="154"/>
      <c r="I134" s="153"/>
      <c r="J134" s="153"/>
      <c r="K134" s="153"/>
      <c r="L134" s="4"/>
      <c r="M134" s="4"/>
      <c r="N134" s="4"/>
      <c r="O134" s="4"/>
      <c r="P134" s="5"/>
    </row>
    <row r="135" spans="2:16" s="152" customFormat="1" x14ac:dyDescent="0.25">
      <c r="B135" s="4"/>
      <c r="C135" s="151"/>
      <c r="E135" s="153"/>
      <c r="F135" s="153"/>
      <c r="G135" s="154"/>
      <c r="I135" s="153"/>
      <c r="J135" s="153"/>
      <c r="K135" s="153"/>
      <c r="L135" s="4"/>
      <c r="M135" s="4"/>
      <c r="N135" s="4"/>
      <c r="O135" s="4"/>
      <c r="P135" s="5"/>
    </row>
    <row r="136" spans="2:16" s="152" customFormat="1" x14ac:dyDescent="0.25">
      <c r="B136" s="4"/>
      <c r="C136" s="151"/>
      <c r="E136" s="153"/>
      <c r="F136" s="153"/>
      <c r="G136" s="154"/>
      <c r="I136" s="153"/>
      <c r="J136" s="153"/>
      <c r="K136" s="153"/>
      <c r="L136" s="4"/>
      <c r="M136" s="4"/>
      <c r="N136" s="4"/>
      <c r="O136" s="4"/>
      <c r="P136" s="5"/>
    </row>
    <row r="137" spans="2:16" s="152" customFormat="1" x14ac:dyDescent="0.25">
      <c r="B137" s="4"/>
      <c r="C137" s="151"/>
      <c r="E137" s="153"/>
      <c r="F137" s="153"/>
      <c r="G137" s="154"/>
      <c r="I137" s="153"/>
      <c r="J137" s="153"/>
      <c r="K137" s="153"/>
      <c r="L137" s="4"/>
      <c r="M137" s="4"/>
      <c r="N137" s="4"/>
      <c r="O137" s="4"/>
      <c r="P137" s="5"/>
    </row>
    <row r="138" spans="2:16" s="152" customFormat="1" x14ac:dyDescent="0.25">
      <c r="B138" s="4"/>
      <c r="C138" s="151"/>
      <c r="E138" s="153"/>
      <c r="F138" s="153"/>
      <c r="G138" s="154"/>
      <c r="I138" s="153"/>
      <c r="J138" s="153"/>
      <c r="K138" s="153"/>
      <c r="L138" s="4"/>
      <c r="M138" s="4"/>
      <c r="N138" s="4"/>
      <c r="O138" s="4"/>
      <c r="P138" s="5"/>
    </row>
    <row r="139" spans="2:16" s="152" customFormat="1" x14ac:dyDescent="0.25">
      <c r="B139" s="4"/>
      <c r="C139" s="151"/>
      <c r="E139" s="153"/>
      <c r="F139" s="153"/>
      <c r="G139" s="154"/>
      <c r="I139" s="153"/>
      <c r="J139" s="153"/>
      <c r="K139" s="153"/>
      <c r="L139" s="4"/>
      <c r="M139" s="4"/>
      <c r="N139" s="4"/>
      <c r="O139" s="4"/>
      <c r="P139" s="5"/>
    </row>
    <row r="140" spans="2:16" s="152" customFormat="1" x14ac:dyDescent="0.25">
      <c r="B140" s="4"/>
      <c r="C140" s="151"/>
      <c r="E140" s="153"/>
      <c r="F140" s="153"/>
      <c r="G140" s="154"/>
      <c r="I140" s="153"/>
      <c r="J140" s="153"/>
      <c r="K140" s="153"/>
      <c r="L140" s="4"/>
      <c r="M140" s="4"/>
      <c r="N140" s="4"/>
      <c r="O140" s="4"/>
      <c r="P140" s="5"/>
    </row>
    <row r="141" spans="2:16" s="152" customFormat="1" x14ac:dyDescent="0.25">
      <c r="B141" s="4"/>
      <c r="C141" s="151"/>
      <c r="E141" s="153"/>
      <c r="F141" s="153"/>
      <c r="G141" s="154"/>
      <c r="I141" s="153"/>
      <c r="J141" s="153"/>
      <c r="K141" s="153"/>
      <c r="L141" s="4"/>
      <c r="M141" s="4"/>
      <c r="N141" s="4"/>
      <c r="O141" s="4"/>
      <c r="P141" s="5"/>
    </row>
    <row r="142" spans="2:16" s="152" customFormat="1" x14ac:dyDescent="0.25">
      <c r="B142" s="4"/>
      <c r="C142" s="151"/>
      <c r="E142" s="153"/>
      <c r="F142" s="153"/>
      <c r="G142" s="154"/>
      <c r="I142" s="153"/>
      <c r="J142" s="153"/>
      <c r="K142" s="153"/>
      <c r="L142" s="4"/>
      <c r="M142" s="4"/>
      <c r="N142" s="4"/>
      <c r="O142" s="4"/>
      <c r="P142" s="5"/>
    </row>
    <row r="143" spans="2:16" s="152" customFormat="1" x14ac:dyDescent="0.25">
      <c r="B143" s="4"/>
      <c r="C143" s="151"/>
      <c r="E143" s="153"/>
      <c r="F143" s="153"/>
      <c r="G143" s="154"/>
      <c r="I143" s="153"/>
      <c r="J143" s="153"/>
      <c r="K143" s="153"/>
      <c r="L143" s="4"/>
      <c r="M143" s="4"/>
      <c r="N143" s="4"/>
      <c r="O143" s="4"/>
      <c r="P143" s="5"/>
    </row>
    <row r="144" spans="2:16" s="152" customFormat="1" x14ac:dyDescent="0.25">
      <c r="B144" s="4"/>
      <c r="C144" s="151"/>
      <c r="E144" s="153"/>
      <c r="F144" s="153"/>
      <c r="G144" s="154"/>
      <c r="I144" s="153"/>
      <c r="J144" s="153"/>
      <c r="K144" s="153"/>
      <c r="L144" s="4"/>
      <c r="M144" s="4"/>
      <c r="N144" s="4"/>
      <c r="O144" s="4"/>
      <c r="P144" s="5"/>
    </row>
    <row r="145" spans="2:16" s="152" customFormat="1" x14ac:dyDescent="0.25">
      <c r="B145" s="4"/>
      <c r="C145" s="151"/>
      <c r="E145" s="153"/>
      <c r="F145" s="153"/>
      <c r="G145" s="154"/>
      <c r="I145" s="153"/>
      <c r="J145" s="153"/>
      <c r="K145" s="153"/>
      <c r="L145" s="4"/>
      <c r="M145" s="4"/>
      <c r="N145" s="4"/>
      <c r="O145" s="4"/>
      <c r="P145" s="5"/>
    </row>
    <row r="146" spans="2:16" s="152" customFormat="1" x14ac:dyDescent="0.25">
      <c r="B146" s="4"/>
      <c r="C146" s="151"/>
      <c r="E146" s="153"/>
      <c r="F146" s="153"/>
      <c r="G146" s="154"/>
      <c r="I146" s="153"/>
      <c r="J146" s="153"/>
      <c r="K146" s="153"/>
      <c r="L146" s="4"/>
      <c r="M146" s="4"/>
      <c r="N146" s="4"/>
      <c r="O146" s="4"/>
      <c r="P146" s="5"/>
    </row>
    <row r="147" spans="2:16" s="152" customFormat="1" x14ac:dyDescent="0.25">
      <c r="B147" s="4"/>
      <c r="C147" s="151"/>
      <c r="E147" s="153"/>
      <c r="F147" s="153"/>
      <c r="G147" s="154"/>
      <c r="I147" s="153"/>
      <c r="J147" s="153"/>
      <c r="K147" s="153"/>
      <c r="L147" s="4"/>
      <c r="M147" s="4"/>
      <c r="N147" s="4"/>
      <c r="O147" s="4"/>
      <c r="P147" s="5"/>
    </row>
    <row r="148" spans="2:16" s="152" customFormat="1" x14ac:dyDescent="0.25">
      <c r="B148" s="4"/>
      <c r="C148" s="151"/>
      <c r="E148" s="153"/>
      <c r="F148" s="153"/>
      <c r="G148" s="154"/>
      <c r="I148" s="153"/>
      <c r="J148" s="153"/>
      <c r="K148" s="153"/>
      <c r="L148" s="4"/>
      <c r="M148" s="4"/>
      <c r="N148" s="4"/>
      <c r="O148" s="4"/>
      <c r="P148" s="5"/>
    </row>
    <row r="149" spans="2:16" s="152" customFormat="1" x14ac:dyDescent="0.25">
      <c r="B149" s="4"/>
      <c r="C149" s="151"/>
      <c r="E149" s="153"/>
      <c r="F149" s="153"/>
      <c r="G149" s="154"/>
      <c r="I149" s="153"/>
      <c r="J149" s="153"/>
      <c r="K149" s="153"/>
      <c r="L149" s="4"/>
      <c r="M149" s="4"/>
      <c r="N149" s="4"/>
      <c r="O149" s="4"/>
      <c r="P149" s="5"/>
    </row>
    <row r="150" spans="2:16" s="152" customFormat="1" x14ac:dyDescent="0.25">
      <c r="B150" s="4"/>
      <c r="C150" s="151"/>
      <c r="E150" s="153"/>
      <c r="F150" s="153"/>
      <c r="G150" s="154"/>
      <c r="I150" s="153"/>
      <c r="J150" s="153"/>
      <c r="K150" s="153"/>
      <c r="L150" s="4"/>
      <c r="M150" s="4"/>
      <c r="N150" s="4"/>
      <c r="O150" s="4"/>
      <c r="P150" s="5"/>
    </row>
    <row r="151" spans="2:16" s="152" customFormat="1" x14ac:dyDescent="0.25">
      <c r="B151" s="4"/>
      <c r="C151" s="151"/>
      <c r="E151" s="153"/>
      <c r="F151" s="153"/>
      <c r="G151" s="154"/>
      <c r="I151" s="153"/>
      <c r="J151" s="153"/>
      <c r="K151" s="153"/>
      <c r="L151" s="4"/>
      <c r="M151" s="4"/>
      <c r="N151" s="4"/>
      <c r="O151" s="4"/>
      <c r="P151" s="5"/>
    </row>
    <row r="152" spans="2:16" s="152" customFormat="1" x14ac:dyDescent="0.25">
      <c r="B152" s="4"/>
      <c r="C152" s="151"/>
      <c r="E152" s="153"/>
      <c r="F152" s="153"/>
      <c r="G152" s="154"/>
      <c r="I152" s="153"/>
      <c r="J152" s="153"/>
      <c r="K152" s="153"/>
      <c r="L152" s="4"/>
      <c r="M152" s="4"/>
      <c r="N152" s="4"/>
      <c r="O152" s="4"/>
      <c r="P152" s="5"/>
    </row>
    <row r="153" spans="2:16" s="152" customFormat="1" x14ac:dyDescent="0.25">
      <c r="B153" s="4"/>
      <c r="C153" s="151"/>
      <c r="E153" s="153"/>
      <c r="F153" s="153"/>
      <c r="G153" s="154"/>
      <c r="I153" s="153"/>
      <c r="J153" s="153"/>
      <c r="K153" s="153"/>
      <c r="L153" s="4"/>
      <c r="M153" s="4"/>
      <c r="N153" s="4"/>
      <c r="O153" s="4"/>
      <c r="P153" s="5"/>
    </row>
    <row r="154" spans="2:16" s="152" customFormat="1" x14ac:dyDescent="0.25">
      <c r="B154" s="4"/>
      <c r="C154" s="151"/>
      <c r="E154" s="153"/>
      <c r="F154" s="153"/>
      <c r="G154" s="154"/>
      <c r="I154" s="153"/>
      <c r="J154" s="153"/>
      <c r="K154" s="153"/>
      <c r="L154" s="4"/>
      <c r="M154" s="4"/>
      <c r="N154" s="4"/>
      <c r="O154" s="4"/>
      <c r="P154" s="5"/>
    </row>
    <row r="155" spans="2:16" s="152" customFormat="1" x14ac:dyDescent="0.25">
      <c r="B155" s="4"/>
      <c r="C155" s="151"/>
      <c r="E155" s="153"/>
      <c r="F155" s="153"/>
      <c r="G155" s="154"/>
      <c r="I155" s="153"/>
      <c r="J155" s="153"/>
      <c r="K155" s="153"/>
      <c r="L155" s="4"/>
      <c r="M155" s="4"/>
      <c r="N155" s="4"/>
      <c r="O155" s="4"/>
      <c r="P155" s="5"/>
    </row>
    <row r="156" spans="2:16" s="152" customFormat="1" x14ac:dyDescent="0.25">
      <c r="B156" s="4"/>
      <c r="C156" s="151"/>
      <c r="E156" s="153"/>
      <c r="F156" s="153"/>
      <c r="G156" s="154"/>
      <c r="I156" s="153"/>
      <c r="J156" s="153"/>
      <c r="K156" s="153"/>
      <c r="L156" s="4"/>
      <c r="M156" s="4"/>
      <c r="N156" s="4"/>
      <c r="O156" s="4"/>
      <c r="P156" s="5"/>
    </row>
    <row r="157" spans="2:16" s="152" customFormat="1" x14ac:dyDescent="0.25">
      <c r="B157" s="4"/>
      <c r="C157" s="151"/>
      <c r="E157" s="153"/>
      <c r="F157" s="153"/>
      <c r="G157" s="154"/>
      <c r="I157" s="153"/>
      <c r="J157" s="153"/>
      <c r="K157" s="153"/>
      <c r="L157" s="4"/>
      <c r="M157" s="4"/>
      <c r="N157" s="4"/>
      <c r="O157" s="4"/>
      <c r="P157" s="5"/>
    </row>
    <row r="158" spans="2:16" s="152" customFormat="1" x14ac:dyDescent="0.25">
      <c r="B158" s="4"/>
      <c r="C158" s="151"/>
      <c r="E158" s="153"/>
      <c r="F158" s="153"/>
      <c r="G158" s="154"/>
      <c r="I158" s="153"/>
      <c r="J158" s="153"/>
      <c r="K158" s="153"/>
      <c r="L158" s="4"/>
      <c r="M158" s="4"/>
      <c r="N158" s="4"/>
      <c r="O158" s="4"/>
      <c r="P158" s="5"/>
    </row>
    <row r="159" spans="2:16" s="152" customFormat="1" x14ac:dyDescent="0.25">
      <c r="B159" s="4"/>
      <c r="C159" s="151"/>
      <c r="E159" s="153"/>
      <c r="F159" s="153"/>
      <c r="G159" s="154"/>
      <c r="I159" s="153"/>
      <c r="J159" s="153"/>
      <c r="K159" s="153"/>
      <c r="L159" s="4"/>
      <c r="M159" s="4"/>
      <c r="N159" s="4"/>
      <c r="O159" s="4"/>
      <c r="P159" s="5"/>
    </row>
    <row r="160" spans="2:16" s="152" customFormat="1" x14ac:dyDescent="0.25">
      <c r="B160" s="4"/>
      <c r="C160" s="151"/>
      <c r="E160" s="153"/>
      <c r="F160" s="153"/>
      <c r="G160" s="154"/>
      <c r="I160" s="153"/>
      <c r="J160" s="153"/>
      <c r="K160" s="153"/>
      <c r="L160" s="4"/>
      <c r="M160" s="4"/>
      <c r="N160" s="4"/>
      <c r="O160" s="4"/>
      <c r="P160" s="5"/>
    </row>
    <row r="161" spans="2:16" s="152" customFormat="1" x14ac:dyDescent="0.25">
      <c r="B161" s="4"/>
      <c r="C161" s="151"/>
      <c r="E161" s="153"/>
      <c r="F161" s="153"/>
      <c r="G161" s="154"/>
      <c r="I161" s="153"/>
      <c r="J161" s="153"/>
      <c r="K161" s="153"/>
      <c r="L161" s="4"/>
      <c r="M161" s="4"/>
      <c r="N161" s="4"/>
      <c r="O161" s="4"/>
      <c r="P161" s="5"/>
    </row>
    <row r="162" spans="2:16" s="152" customFormat="1" x14ac:dyDescent="0.25">
      <c r="B162" s="4"/>
      <c r="C162" s="151"/>
      <c r="E162" s="153"/>
      <c r="F162" s="153"/>
      <c r="G162" s="154"/>
      <c r="I162" s="153"/>
      <c r="J162" s="153"/>
      <c r="K162" s="153"/>
      <c r="L162" s="4"/>
      <c r="M162" s="4"/>
      <c r="N162" s="4"/>
      <c r="O162" s="4"/>
      <c r="P162" s="5"/>
    </row>
    <row r="163" spans="2:16" s="152" customFormat="1" x14ac:dyDescent="0.25">
      <c r="B163" s="4"/>
      <c r="C163" s="151"/>
      <c r="E163" s="153"/>
      <c r="F163" s="153"/>
      <c r="G163" s="154"/>
      <c r="I163" s="153"/>
      <c r="J163" s="153"/>
      <c r="K163" s="153"/>
      <c r="L163" s="4"/>
      <c r="M163" s="4"/>
      <c r="N163" s="4"/>
      <c r="O163" s="4"/>
      <c r="P163" s="5"/>
    </row>
    <row r="164" spans="2:16" s="152" customFormat="1" x14ac:dyDescent="0.25">
      <c r="B164" s="4"/>
      <c r="C164" s="151"/>
      <c r="E164" s="153"/>
      <c r="F164" s="153"/>
      <c r="G164" s="154"/>
      <c r="I164" s="153"/>
      <c r="J164" s="153"/>
      <c r="K164" s="153"/>
      <c r="L164" s="4"/>
      <c r="M164" s="4"/>
      <c r="N164" s="4"/>
      <c r="O164" s="4"/>
      <c r="P164" s="5"/>
    </row>
    <row r="165" spans="2:16" s="152" customFormat="1" x14ac:dyDescent="0.25">
      <c r="B165" s="4"/>
      <c r="C165" s="151"/>
      <c r="E165" s="153"/>
      <c r="F165" s="153"/>
      <c r="G165" s="154"/>
      <c r="I165" s="153"/>
      <c r="J165" s="153"/>
      <c r="K165" s="153"/>
      <c r="L165" s="4"/>
      <c r="M165" s="4"/>
      <c r="N165" s="4"/>
      <c r="O165" s="4"/>
      <c r="P165" s="5"/>
    </row>
    <row r="166" spans="2:16" s="152" customFormat="1" x14ac:dyDescent="0.25">
      <c r="B166" s="4"/>
      <c r="C166" s="151"/>
      <c r="E166" s="153"/>
      <c r="F166" s="153"/>
      <c r="G166" s="154"/>
      <c r="I166" s="153"/>
      <c r="J166" s="153"/>
      <c r="K166" s="153"/>
      <c r="L166" s="4"/>
      <c r="M166" s="4"/>
      <c r="N166" s="4"/>
      <c r="O166" s="4"/>
      <c r="P166" s="5"/>
    </row>
    <row r="167" spans="2:16" s="152" customFormat="1" x14ac:dyDescent="0.25">
      <c r="B167" s="4"/>
      <c r="C167" s="151"/>
      <c r="E167" s="153"/>
      <c r="F167" s="153"/>
      <c r="G167" s="154"/>
      <c r="I167" s="153"/>
      <c r="J167" s="153"/>
      <c r="K167" s="153"/>
      <c r="L167" s="4"/>
      <c r="M167" s="4"/>
      <c r="N167" s="4"/>
      <c r="O167" s="4"/>
      <c r="P167" s="5"/>
    </row>
    <row r="168" spans="2:16" s="152" customFormat="1" x14ac:dyDescent="0.25">
      <c r="B168" s="4"/>
      <c r="C168" s="151"/>
      <c r="E168" s="153"/>
      <c r="F168" s="153"/>
      <c r="G168" s="154"/>
      <c r="I168" s="153"/>
      <c r="J168" s="153"/>
      <c r="K168" s="153"/>
      <c r="L168" s="4"/>
      <c r="M168" s="4"/>
      <c r="N168" s="4"/>
      <c r="O168" s="4"/>
      <c r="P168" s="5"/>
    </row>
    <row r="169" spans="2:16" s="152" customFormat="1" x14ac:dyDescent="0.25">
      <c r="B169" s="4"/>
      <c r="C169" s="151"/>
      <c r="E169" s="153"/>
      <c r="F169" s="153"/>
      <c r="G169" s="154"/>
      <c r="I169" s="153"/>
      <c r="J169" s="153"/>
      <c r="K169" s="153"/>
      <c r="L169" s="4"/>
      <c r="M169" s="4"/>
      <c r="N169" s="4"/>
      <c r="O169" s="4"/>
      <c r="P169" s="5"/>
    </row>
    <row r="170" spans="2:16" s="152" customFormat="1" x14ac:dyDescent="0.25">
      <c r="B170" s="4"/>
      <c r="C170" s="151"/>
      <c r="E170" s="153"/>
      <c r="F170" s="153"/>
      <c r="G170" s="154"/>
      <c r="I170" s="153"/>
      <c r="J170" s="153"/>
      <c r="K170" s="153"/>
      <c r="L170" s="4"/>
      <c r="M170" s="4"/>
      <c r="N170" s="4"/>
      <c r="O170" s="4"/>
      <c r="P170" s="5"/>
    </row>
    <row r="171" spans="2:16" s="152" customFormat="1" x14ac:dyDescent="0.25">
      <c r="B171" s="4"/>
      <c r="C171" s="151"/>
      <c r="E171" s="153"/>
      <c r="F171" s="153"/>
      <c r="G171" s="154"/>
      <c r="I171" s="153"/>
      <c r="J171" s="153"/>
      <c r="K171" s="153"/>
      <c r="L171" s="4"/>
      <c r="M171" s="4"/>
      <c r="N171" s="4"/>
      <c r="O171" s="4"/>
      <c r="P171" s="5"/>
    </row>
    <row r="172" spans="2:16" s="152" customFormat="1" x14ac:dyDescent="0.25">
      <c r="B172" s="4"/>
      <c r="C172" s="151"/>
      <c r="E172" s="153"/>
      <c r="F172" s="153"/>
      <c r="G172" s="154"/>
      <c r="I172" s="153"/>
      <c r="J172" s="153"/>
      <c r="K172" s="153"/>
      <c r="L172" s="4"/>
      <c r="M172" s="4"/>
      <c r="N172" s="4"/>
      <c r="O172" s="4"/>
      <c r="P172" s="5"/>
    </row>
    <row r="173" spans="2:16" s="152" customFormat="1" x14ac:dyDescent="0.25">
      <c r="B173" s="4"/>
      <c r="C173" s="151"/>
      <c r="E173" s="153"/>
      <c r="F173" s="153"/>
      <c r="G173" s="154"/>
      <c r="I173" s="153"/>
      <c r="J173" s="153"/>
      <c r="K173" s="153"/>
      <c r="L173" s="4"/>
      <c r="M173" s="4"/>
      <c r="N173" s="4"/>
      <c r="O173" s="4"/>
      <c r="P173" s="5"/>
    </row>
    <row r="174" spans="2:16" s="152" customFormat="1" x14ac:dyDescent="0.25">
      <c r="B174" s="4"/>
      <c r="C174" s="151"/>
      <c r="E174" s="153"/>
      <c r="F174" s="153"/>
      <c r="G174" s="154"/>
      <c r="I174" s="153"/>
      <c r="J174" s="153"/>
      <c r="K174" s="153"/>
      <c r="L174" s="4"/>
      <c r="M174" s="4"/>
      <c r="N174" s="4"/>
      <c r="O174" s="4"/>
      <c r="P174" s="5"/>
    </row>
    <row r="175" spans="2:16" s="152" customFormat="1" x14ac:dyDescent="0.25">
      <c r="B175" s="4"/>
      <c r="C175" s="151"/>
      <c r="E175" s="153"/>
      <c r="F175" s="153"/>
      <c r="G175" s="154"/>
      <c r="I175" s="153"/>
      <c r="J175" s="153"/>
      <c r="K175" s="153"/>
      <c r="L175" s="4"/>
      <c r="M175" s="4"/>
      <c r="N175" s="4"/>
      <c r="O175" s="4"/>
      <c r="P175" s="5"/>
    </row>
    <row r="176" spans="2:16" s="152" customFormat="1" x14ac:dyDescent="0.25">
      <c r="B176" s="4"/>
      <c r="C176" s="151"/>
      <c r="E176" s="153"/>
      <c r="F176" s="153"/>
      <c r="G176" s="154"/>
      <c r="I176" s="153"/>
      <c r="J176" s="153"/>
      <c r="K176" s="153"/>
      <c r="L176" s="4"/>
      <c r="M176" s="4"/>
      <c r="N176" s="4"/>
      <c r="O176" s="4"/>
      <c r="P176" s="5"/>
    </row>
    <row r="177" spans="2:16" s="152" customFormat="1" x14ac:dyDescent="0.25">
      <c r="B177" s="4"/>
      <c r="C177" s="151"/>
      <c r="E177" s="153"/>
      <c r="F177" s="153"/>
      <c r="G177" s="154"/>
      <c r="I177" s="153"/>
      <c r="J177" s="153"/>
      <c r="K177" s="153"/>
      <c r="L177" s="4"/>
      <c r="M177" s="4"/>
      <c r="N177" s="4"/>
      <c r="O177" s="4"/>
      <c r="P177" s="5"/>
    </row>
    <row r="178" spans="2:16" s="152" customFormat="1" x14ac:dyDescent="0.25">
      <c r="B178" s="4"/>
      <c r="C178" s="151"/>
      <c r="E178" s="153"/>
      <c r="F178" s="153"/>
      <c r="G178" s="154"/>
      <c r="I178" s="153"/>
      <c r="J178" s="153"/>
      <c r="K178" s="153"/>
      <c r="L178" s="4"/>
      <c r="M178" s="4"/>
      <c r="N178" s="4"/>
      <c r="O178" s="4"/>
      <c r="P178" s="5"/>
    </row>
    <row r="179" spans="2:16" s="152" customFormat="1" x14ac:dyDescent="0.25">
      <c r="B179" s="4"/>
      <c r="C179" s="151"/>
      <c r="E179" s="153"/>
      <c r="F179" s="153"/>
      <c r="G179" s="154"/>
      <c r="I179" s="153"/>
      <c r="J179" s="153"/>
      <c r="K179" s="153"/>
      <c r="L179" s="4"/>
      <c r="M179" s="4"/>
      <c r="N179" s="4"/>
      <c r="O179" s="4"/>
      <c r="P179" s="5"/>
    </row>
    <row r="180" spans="2:16" s="152" customFormat="1" x14ac:dyDescent="0.25">
      <c r="B180" s="4"/>
      <c r="C180" s="151"/>
      <c r="E180" s="153"/>
      <c r="F180" s="153"/>
      <c r="G180" s="154"/>
      <c r="I180" s="153"/>
      <c r="J180" s="153"/>
      <c r="K180" s="153"/>
      <c r="L180" s="4"/>
      <c r="M180" s="4"/>
      <c r="N180" s="4"/>
      <c r="O180" s="4"/>
      <c r="P180" s="5"/>
    </row>
    <row r="181" spans="2:16" s="152" customFormat="1" x14ac:dyDescent="0.25">
      <c r="B181" s="4"/>
      <c r="C181" s="151"/>
      <c r="E181" s="153"/>
      <c r="F181" s="153"/>
      <c r="G181" s="154"/>
      <c r="I181" s="153"/>
      <c r="J181" s="153"/>
      <c r="K181" s="153"/>
      <c r="L181" s="4"/>
      <c r="M181" s="4"/>
      <c r="N181" s="4"/>
      <c r="O181" s="4"/>
      <c r="P181" s="5"/>
    </row>
    <row r="182" spans="2:16" s="152" customFormat="1" x14ac:dyDescent="0.25">
      <c r="B182" s="4"/>
      <c r="C182" s="151"/>
      <c r="E182" s="153"/>
      <c r="F182" s="153"/>
      <c r="G182" s="154"/>
      <c r="I182" s="153"/>
      <c r="J182" s="153"/>
      <c r="K182" s="153"/>
      <c r="L182" s="4"/>
      <c r="M182" s="4"/>
      <c r="N182" s="4"/>
      <c r="O182" s="4"/>
      <c r="P182" s="5"/>
    </row>
    <row r="183" spans="2:16" s="152" customFormat="1" x14ac:dyDescent="0.25">
      <c r="B183" s="4"/>
      <c r="C183" s="151"/>
      <c r="E183" s="153"/>
      <c r="F183" s="153"/>
      <c r="G183" s="154"/>
      <c r="I183" s="153"/>
      <c r="J183" s="153"/>
      <c r="K183" s="153"/>
      <c r="L183" s="4"/>
      <c r="M183" s="4"/>
      <c r="N183" s="4"/>
      <c r="O183" s="4"/>
      <c r="P183" s="5"/>
    </row>
    <row r="184" spans="2:16" s="152" customFormat="1" x14ac:dyDescent="0.25">
      <c r="B184" s="4"/>
      <c r="C184" s="151"/>
      <c r="E184" s="153"/>
      <c r="F184" s="153"/>
      <c r="G184" s="154"/>
      <c r="I184" s="153"/>
      <c r="J184" s="153"/>
      <c r="K184" s="153"/>
      <c r="L184" s="4"/>
      <c r="M184" s="4"/>
      <c r="N184" s="4"/>
      <c r="O184" s="4"/>
      <c r="P184" s="5"/>
    </row>
    <row r="185" spans="2:16" s="152" customFormat="1" x14ac:dyDescent="0.25">
      <c r="B185" s="4"/>
      <c r="C185" s="151"/>
      <c r="E185" s="153"/>
      <c r="F185" s="153"/>
      <c r="G185" s="154"/>
      <c r="I185" s="153"/>
      <c r="J185" s="153"/>
      <c r="K185" s="153"/>
      <c r="L185" s="4"/>
      <c r="M185" s="4"/>
      <c r="N185" s="4"/>
      <c r="O185" s="4"/>
      <c r="P185" s="5"/>
    </row>
    <row r="186" spans="2:16" s="152" customFormat="1" x14ac:dyDescent="0.25">
      <c r="B186" s="4"/>
      <c r="C186" s="151"/>
      <c r="E186" s="153"/>
      <c r="F186" s="153"/>
      <c r="G186" s="154"/>
      <c r="I186" s="153"/>
      <c r="J186" s="153"/>
      <c r="K186" s="153"/>
      <c r="L186" s="4"/>
      <c r="M186" s="4"/>
      <c r="N186" s="4"/>
      <c r="O186" s="4"/>
      <c r="P186" s="5"/>
    </row>
    <row r="187" spans="2:16" s="152" customFormat="1" x14ac:dyDescent="0.25">
      <c r="B187" s="4"/>
      <c r="C187" s="151"/>
      <c r="E187" s="153"/>
      <c r="F187" s="153"/>
      <c r="G187" s="154"/>
      <c r="I187" s="153"/>
      <c r="J187" s="153"/>
      <c r="K187" s="153"/>
      <c r="L187" s="4"/>
      <c r="M187" s="4"/>
      <c r="N187" s="4"/>
      <c r="O187" s="4"/>
      <c r="P187" s="5"/>
    </row>
    <row r="188" spans="2:16" s="152" customFormat="1" x14ac:dyDescent="0.25">
      <c r="B188" s="4"/>
      <c r="C188" s="151"/>
      <c r="E188" s="153"/>
      <c r="F188" s="153"/>
      <c r="G188" s="154"/>
      <c r="I188" s="153"/>
      <c r="J188" s="153"/>
      <c r="K188" s="153"/>
      <c r="L188" s="4"/>
      <c r="M188" s="4"/>
      <c r="N188" s="4"/>
      <c r="O188" s="4"/>
      <c r="P188" s="5"/>
    </row>
    <row r="189" spans="2:16" s="152" customFormat="1" x14ac:dyDescent="0.25">
      <c r="B189" s="4"/>
      <c r="C189" s="151"/>
      <c r="E189" s="153"/>
      <c r="F189" s="153"/>
      <c r="G189" s="154"/>
      <c r="I189" s="153"/>
      <c r="J189" s="153"/>
      <c r="K189" s="153"/>
      <c r="L189" s="4"/>
      <c r="M189" s="4"/>
      <c r="N189" s="4"/>
      <c r="O189" s="4"/>
      <c r="P189" s="5"/>
    </row>
    <row r="190" spans="2:16" s="152" customFormat="1" x14ac:dyDescent="0.25">
      <c r="B190" s="4"/>
      <c r="C190" s="151"/>
      <c r="E190" s="153"/>
      <c r="F190" s="153"/>
      <c r="G190" s="154"/>
      <c r="I190" s="153"/>
      <c r="J190" s="153"/>
      <c r="K190" s="153"/>
      <c r="L190" s="4"/>
      <c r="M190" s="4"/>
      <c r="N190" s="4"/>
      <c r="O190" s="4"/>
      <c r="P190" s="5"/>
    </row>
    <row r="191" spans="2:16" s="152" customFormat="1" x14ac:dyDescent="0.25">
      <c r="B191" s="4"/>
      <c r="C191" s="151"/>
      <c r="E191" s="153"/>
      <c r="F191" s="153"/>
      <c r="G191" s="154"/>
      <c r="I191" s="153"/>
      <c r="J191" s="153"/>
      <c r="K191" s="153"/>
      <c r="L191" s="4"/>
      <c r="M191" s="4"/>
      <c r="N191" s="4"/>
      <c r="O191" s="4"/>
      <c r="P191" s="5"/>
    </row>
    <row r="192" spans="2:16" s="152" customFormat="1" x14ac:dyDescent="0.25">
      <c r="B192" s="4"/>
      <c r="C192" s="4"/>
      <c r="E192" s="153"/>
      <c r="F192" s="153"/>
      <c r="G192" s="154"/>
      <c r="I192" s="153"/>
      <c r="J192" s="153"/>
      <c r="K192" s="153"/>
      <c r="L192" s="4"/>
      <c r="M192" s="4"/>
      <c r="N192" s="4"/>
      <c r="O192" s="4"/>
      <c r="P192" s="5"/>
    </row>
    <row r="193" spans="2:16" s="152" customFormat="1" x14ac:dyDescent="0.25">
      <c r="B193" s="4"/>
      <c r="C193" s="4"/>
      <c r="E193" s="153"/>
      <c r="F193" s="153"/>
      <c r="G193" s="154"/>
      <c r="I193" s="153"/>
      <c r="J193" s="153"/>
      <c r="K193" s="153"/>
      <c r="L193" s="4"/>
      <c r="M193" s="4"/>
      <c r="N193" s="4"/>
      <c r="O193" s="4"/>
      <c r="P193" s="5"/>
    </row>
    <row r="194" spans="2:16" s="152" customFormat="1" x14ac:dyDescent="0.25">
      <c r="B194" s="4"/>
      <c r="C194" s="4"/>
      <c r="E194" s="153"/>
      <c r="F194" s="153"/>
      <c r="G194" s="154"/>
      <c r="I194" s="153"/>
      <c r="J194" s="153"/>
      <c r="K194" s="153"/>
      <c r="L194" s="4"/>
      <c r="M194" s="4"/>
      <c r="N194" s="4"/>
      <c r="O194" s="4"/>
      <c r="P194" s="5"/>
    </row>
    <row r="195" spans="2:16" s="152" customFormat="1" x14ac:dyDescent="0.25">
      <c r="B195" s="4"/>
      <c r="C195" s="4"/>
      <c r="E195" s="153"/>
      <c r="F195" s="153"/>
      <c r="G195" s="154"/>
      <c r="I195" s="153"/>
      <c r="J195" s="153"/>
      <c r="K195" s="153"/>
      <c r="L195" s="4"/>
      <c r="M195" s="4"/>
      <c r="N195" s="4"/>
      <c r="O195" s="4"/>
      <c r="P195" s="5"/>
    </row>
    <row r="196" spans="2:16" s="152" customFormat="1" x14ac:dyDescent="0.25">
      <c r="B196" s="4"/>
      <c r="C196" s="4"/>
      <c r="E196" s="153"/>
      <c r="F196" s="153"/>
      <c r="G196" s="154"/>
      <c r="I196" s="153"/>
      <c r="J196" s="153"/>
      <c r="K196" s="153"/>
      <c r="L196" s="4"/>
      <c r="M196" s="4"/>
      <c r="N196" s="4"/>
      <c r="O196" s="4"/>
      <c r="P196" s="5"/>
    </row>
    <row r="197" spans="2:16" s="152" customFormat="1" x14ac:dyDescent="0.25">
      <c r="B197" s="4"/>
      <c r="C197" s="4"/>
      <c r="E197" s="153"/>
      <c r="F197" s="153"/>
      <c r="G197" s="154"/>
      <c r="I197" s="153"/>
      <c r="J197" s="153"/>
      <c r="K197" s="153"/>
      <c r="L197" s="4"/>
      <c r="M197" s="4"/>
      <c r="N197" s="4"/>
      <c r="O197" s="4"/>
      <c r="P197" s="5"/>
    </row>
    <row r="198" spans="2:16" s="152" customFormat="1" x14ac:dyDescent="0.25">
      <c r="B198" s="4"/>
      <c r="C198" s="4"/>
      <c r="E198" s="153"/>
      <c r="F198" s="153"/>
      <c r="G198" s="154"/>
      <c r="I198" s="153"/>
      <c r="J198" s="153"/>
      <c r="K198" s="153"/>
      <c r="L198" s="4"/>
      <c r="M198" s="4"/>
      <c r="N198" s="4"/>
      <c r="O198" s="4"/>
      <c r="P198" s="5"/>
    </row>
    <row r="199" spans="2:16" s="152" customFormat="1" x14ac:dyDescent="0.25">
      <c r="B199" s="4"/>
      <c r="C199" s="4"/>
      <c r="E199" s="153"/>
      <c r="F199" s="153"/>
      <c r="G199" s="154"/>
      <c r="I199" s="153"/>
      <c r="J199" s="153"/>
      <c r="K199" s="153"/>
      <c r="L199" s="4"/>
      <c r="M199" s="4"/>
      <c r="N199" s="4"/>
      <c r="O199" s="4"/>
      <c r="P199" s="5"/>
    </row>
    <row r="200" spans="2:16" s="152" customFormat="1" x14ac:dyDescent="0.25">
      <c r="B200" s="4"/>
      <c r="C200" s="4"/>
      <c r="E200" s="153"/>
      <c r="F200" s="153"/>
      <c r="G200" s="154"/>
      <c r="I200" s="153"/>
      <c r="J200" s="153"/>
      <c r="K200" s="153"/>
      <c r="L200" s="4"/>
      <c r="M200" s="4"/>
      <c r="N200" s="4"/>
      <c r="O200" s="4"/>
      <c r="P200" s="5"/>
    </row>
    <row r="201" spans="2:16" s="152" customFormat="1" x14ac:dyDescent="0.25">
      <c r="B201" s="4"/>
      <c r="C201" s="4"/>
      <c r="E201" s="153"/>
      <c r="F201" s="153"/>
      <c r="G201" s="154"/>
      <c r="I201" s="153"/>
      <c r="J201" s="153"/>
      <c r="K201" s="153"/>
      <c r="L201" s="4"/>
      <c r="M201" s="4"/>
      <c r="N201" s="4"/>
      <c r="O201" s="4"/>
      <c r="P201" s="5"/>
    </row>
    <row r="202" spans="2:16" s="152" customFormat="1" x14ac:dyDescent="0.25">
      <c r="B202" s="4"/>
      <c r="C202" s="4"/>
      <c r="E202" s="153"/>
      <c r="F202" s="153"/>
      <c r="G202" s="154"/>
      <c r="I202" s="153"/>
      <c r="J202" s="153"/>
      <c r="K202" s="153"/>
      <c r="L202" s="4"/>
      <c r="M202" s="4"/>
      <c r="N202" s="4"/>
      <c r="O202" s="4"/>
      <c r="P202" s="5"/>
    </row>
    <row r="203" spans="2:16" s="152" customFormat="1" x14ac:dyDescent="0.25">
      <c r="B203" s="4"/>
      <c r="C203" s="4"/>
      <c r="E203" s="153"/>
      <c r="F203" s="153"/>
      <c r="G203" s="154"/>
      <c r="I203" s="153"/>
      <c r="J203" s="153"/>
      <c r="K203" s="153"/>
      <c r="L203" s="4"/>
      <c r="M203" s="4"/>
      <c r="N203" s="4"/>
      <c r="O203" s="4"/>
      <c r="P203" s="5"/>
    </row>
    <row r="204" spans="2:16" s="152" customFormat="1" x14ac:dyDescent="0.25">
      <c r="B204" s="4"/>
      <c r="C204" s="4"/>
      <c r="E204" s="153"/>
      <c r="F204" s="153"/>
      <c r="G204" s="154"/>
      <c r="I204" s="153"/>
      <c r="J204" s="153"/>
      <c r="K204" s="153"/>
      <c r="L204" s="4"/>
      <c r="M204" s="4"/>
      <c r="N204" s="4"/>
      <c r="O204" s="4"/>
      <c r="P204" s="5"/>
    </row>
    <row r="205" spans="2:16" s="152" customFormat="1" x14ac:dyDescent="0.25">
      <c r="B205" s="4"/>
      <c r="C205" s="4"/>
      <c r="E205" s="153"/>
      <c r="F205" s="153"/>
      <c r="G205" s="154"/>
      <c r="I205" s="153"/>
      <c r="J205" s="153"/>
      <c r="K205" s="153"/>
      <c r="L205" s="4"/>
      <c r="M205" s="4"/>
      <c r="N205" s="4"/>
      <c r="O205" s="4"/>
      <c r="P205" s="5"/>
    </row>
    <row r="206" spans="2:16" s="152" customFormat="1" x14ac:dyDescent="0.25">
      <c r="B206" s="4"/>
      <c r="C206" s="4"/>
      <c r="E206" s="153"/>
      <c r="F206" s="153"/>
      <c r="G206" s="154"/>
      <c r="I206" s="153"/>
      <c r="J206" s="153"/>
      <c r="K206" s="153"/>
      <c r="L206" s="4"/>
      <c r="M206" s="4"/>
      <c r="N206" s="4"/>
      <c r="O206" s="4"/>
      <c r="P206" s="5"/>
    </row>
    <row r="207" spans="2:16" s="152" customFormat="1" x14ac:dyDescent="0.25">
      <c r="B207" s="4"/>
      <c r="C207" s="4"/>
      <c r="E207" s="153"/>
      <c r="F207" s="153"/>
      <c r="G207" s="154"/>
      <c r="I207" s="153"/>
      <c r="J207" s="153"/>
      <c r="K207" s="153"/>
      <c r="L207" s="4"/>
      <c r="M207" s="4"/>
      <c r="N207" s="4"/>
      <c r="O207" s="4"/>
      <c r="P207" s="5"/>
    </row>
    <row r="208" spans="2:16" s="152" customFormat="1" x14ac:dyDescent="0.25">
      <c r="B208" s="4"/>
      <c r="C208" s="4"/>
      <c r="E208" s="153"/>
      <c r="F208" s="153"/>
      <c r="G208" s="154"/>
      <c r="I208" s="153"/>
      <c r="J208" s="153"/>
      <c r="K208" s="153"/>
      <c r="L208" s="4"/>
      <c r="M208" s="4"/>
      <c r="N208" s="4"/>
      <c r="O208" s="4"/>
      <c r="P208" s="5"/>
    </row>
    <row r="209" spans="2:16" s="152" customFormat="1" x14ac:dyDescent="0.25">
      <c r="B209" s="4"/>
      <c r="C209" s="4"/>
      <c r="E209" s="153"/>
      <c r="F209" s="153"/>
      <c r="G209" s="154"/>
      <c r="I209" s="153"/>
      <c r="J209" s="153"/>
      <c r="K209" s="153"/>
      <c r="L209" s="4"/>
      <c r="M209" s="4"/>
      <c r="N209" s="4"/>
      <c r="O209" s="4"/>
      <c r="P209" s="5"/>
    </row>
    <row r="210" spans="2:16" s="152" customFormat="1" x14ac:dyDescent="0.25">
      <c r="B210" s="4"/>
      <c r="C210" s="4"/>
      <c r="E210" s="153"/>
      <c r="F210" s="153"/>
      <c r="G210" s="154"/>
      <c r="I210" s="153"/>
      <c r="J210" s="153"/>
      <c r="K210" s="153"/>
      <c r="L210" s="4"/>
      <c r="M210" s="4"/>
      <c r="N210" s="4"/>
      <c r="O210" s="4"/>
      <c r="P210" s="5"/>
    </row>
    <row r="211" spans="2:16" s="152" customFormat="1" x14ac:dyDescent="0.25">
      <c r="B211" s="4"/>
      <c r="C211" s="4"/>
      <c r="E211" s="153"/>
      <c r="F211" s="153"/>
      <c r="G211" s="154"/>
      <c r="I211" s="153"/>
      <c r="J211" s="153"/>
      <c r="K211" s="153"/>
      <c r="L211" s="4"/>
      <c r="M211" s="4"/>
      <c r="N211" s="4"/>
      <c r="O211" s="4"/>
      <c r="P211" s="5"/>
    </row>
    <row r="212" spans="2:16" s="152" customFormat="1" x14ac:dyDescent="0.25">
      <c r="B212" s="4"/>
      <c r="C212" s="4"/>
      <c r="E212" s="153"/>
      <c r="F212" s="153"/>
      <c r="G212" s="154"/>
      <c r="I212" s="153"/>
      <c r="J212" s="153"/>
      <c r="K212" s="153"/>
      <c r="L212" s="4"/>
      <c r="M212" s="4"/>
      <c r="N212" s="4"/>
      <c r="O212" s="4"/>
      <c r="P212" s="5"/>
    </row>
    <row r="213" spans="2:16" s="152" customFormat="1" x14ac:dyDescent="0.25">
      <c r="B213" s="4"/>
      <c r="C213" s="4"/>
      <c r="E213" s="153"/>
      <c r="F213" s="153"/>
      <c r="G213" s="154"/>
      <c r="I213" s="153"/>
      <c r="J213" s="153"/>
      <c r="K213" s="153"/>
      <c r="L213" s="4"/>
      <c r="M213" s="4"/>
      <c r="N213" s="4"/>
      <c r="O213" s="4"/>
      <c r="P213" s="5"/>
    </row>
    <row r="214" spans="2:16" s="152" customFormat="1" x14ac:dyDescent="0.25">
      <c r="B214" s="4"/>
      <c r="C214" s="4"/>
      <c r="E214" s="153"/>
      <c r="F214" s="153"/>
      <c r="G214" s="154"/>
      <c r="I214" s="153"/>
      <c r="J214" s="153"/>
      <c r="K214" s="153"/>
      <c r="L214" s="4"/>
      <c r="M214" s="4"/>
      <c r="N214" s="4"/>
      <c r="O214" s="4"/>
      <c r="P214" s="5"/>
    </row>
    <row r="215" spans="2:16" s="152" customFormat="1" x14ac:dyDescent="0.25">
      <c r="B215" s="4"/>
      <c r="C215" s="4"/>
      <c r="E215" s="153"/>
      <c r="F215" s="153"/>
      <c r="G215" s="154"/>
      <c r="I215" s="153"/>
      <c r="J215" s="153"/>
      <c r="K215" s="153"/>
      <c r="L215" s="4"/>
      <c r="M215" s="4"/>
      <c r="N215" s="4"/>
      <c r="O215" s="4"/>
      <c r="P215" s="5"/>
    </row>
    <row r="216" spans="2:16" s="152" customFormat="1" x14ac:dyDescent="0.25">
      <c r="B216" s="4"/>
      <c r="C216" s="4"/>
      <c r="E216" s="153"/>
      <c r="F216" s="153"/>
      <c r="G216" s="154"/>
      <c r="I216" s="153"/>
      <c r="J216" s="153"/>
      <c r="K216" s="153"/>
      <c r="L216" s="4"/>
      <c r="M216" s="4"/>
      <c r="N216" s="4"/>
      <c r="O216" s="4"/>
      <c r="P216" s="5"/>
    </row>
    <row r="217" spans="2:16" s="152" customFormat="1" x14ac:dyDescent="0.25">
      <c r="B217" s="4"/>
      <c r="C217" s="4"/>
      <c r="E217" s="153"/>
      <c r="F217" s="153"/>
      <c r="G217" s="154"/>
      <c r="I217" s="153"/>
      <c r="J217" s="153"/>
      <c r="K217" s="153"/>
      <c r="L217" s="4"/>
      <c r="M217" s="4"/>
      <c r="N217" s="4"/>
      <c r="O217" s="4"/>
      <c r="P217" s="5"/>
    </row>
    <row r="218" spans="2:16" s="152" customFormat="1" x14ac:dyDescent="0.25">
      <c r="B218" s="4"/>
      <c r="C218" s="4"/>
      <c r="E218" s="153"/>
      <c r="F218" s="153"/>
      <c r="G218" s="154"/>
      <c r="I218" s="153"/>
      <c r="J218" s="153"/>
      <c r="K218" s="153"/>
      <c r="L218" s="4"/>
      <c r="M218" s="4"/>
      <c r="N218" s="4"/>
      <c r="O218" s="4"/>
      <c r="P218" s="5"/>
    </row>
    <row r="219" spans="2:16" s="152" customFormat="1" x14ac:dyDescent="0.25">
      <c r="B219" s="4"/>
      <c r="C219" s="4"/>
      <c r="E219" s="153"/>
      <c r="F219" s="153"/>
      <c r="G219" s="154"/>
      <c r="I219" s="153"/>
      <c r="J219" s="153"/>
      <c r="K219" s="153"/>
      <c r="L219" s="4"/>
      <c r="M219" s="4"/>
      <c r="N219" s="4"/>
      <c r="O219" s="4"/>
      <c r="P219" s="5"/>
    </row>
    <row r="220" spans="2:16" s="152" customFormat="1" x14ac:dyDescent="0.25">
      <c r="B220" s="4"/>
      <c r="C220" s="4"/>
      <c r="E220" s="153"/>
      <c r="F220" s="153"/>
      <c r="G220" s="154"/>
      <c r="I220" s="153"/>
      <c r="J220" s="153"/>
      <c r="K220" s="153"/>
      <c r="L220" s="4"/>
      <c r="M220" s="4"/>
      <c r="N220" s="4"/>
      <c r="O220" s="4"/>
      <c r="P220" s="5"/>
    </row>
    <row r="221" spans="2:16" s="152" customFormat="1" x14ac:dyDescent="0.25">
      <c r="B221" s="4"/>
      <c r="C221" s="4"/>
      <c r="E221" s="153"/>
      <c r="F221" s="153"/>
      <c r="G221" s="154"/>
      <c r="I221" s="153"/>
      <c r="J221" s="153"/>
      <c r="K221" s="153"/>
      <c r="L221" s="4"/>
      <c r="M221" s="4"/>
      <c r="N221" s="4"/>
      <c r="O221" s="4"/>
      <c r="P221" s="5"/>
    </row>
    <row r="222" spans="2:16" s="152" customFormat="1" x14ac:dyDescent="0.25">
      <c r="B222" s="4"/>
      <c r="C222" s="4"/>
      <c r="E222" s="153"/>
      <c r="F222" s="153"/>
      <c r="G222" s="154"/>
      <c r="I222" s="153"/>
      <c r="J222" s="153"/>
      <c r="K222" s="153"/>
      <c r="L222" s="4"/>
      <c r="M222" s="4"/>
      <c r="N222" s="4"/>
      <c r="O222" s="4"/>
      <c r="P222" s="5"/>
    </row>
    <row r="223" spans="2:16" s="152" customFormat="1" x14ac:dyDescent="0.25">
      <c r="B223" s="4"/>
      <c r="C223" s="4"/>
      <c r="E223" s="153"/>
      <c r="F223" s="153"/>
      <c r="G223" s="154"/>
      <c r="I223" s="153"/>
      <c r="J223" s="153"/>
      <c r="K223" s="153"/>
      <c r="L223" s="4"/>
      <c r="M223" s="4"/>
      <c r="N223" s="4"/>
      <c r="O223" s="4"/>
      <c r="P223" s="5"/>
    </row>
    <row r="224" spans="2:16" s="152" customFormat="1" x14ac:dyDescent="0.25">
      <c r="B224" s="4"/>
      <c r="C224" s="4"/>
      <c r="E224" s="153"/>
      <c r="F224" s="153"/>
      <c r="G224" s="154"/>
      <c r="I224" s="153"/>
      <c r="J224" s="153"/>
      <c r="K224" s="153"/>
      <c r="L224" s="4"/>
      <c r="M224" s="4"/>
      <c r="N224" s="4"/>
      <c r="O224" s="4"/>
      <c r="P224" s="5"/>
    </row>
    <row r="225" spans="2:16" s="152" customFormat="1" x14ac:dyDescent="0.25">
      <c r="B225" s="4"/>
      <c r="C225" s="4"/>
      <c r="E225" s="153"/>
      <c r="F225" s="153"/>
      <c r="G225" s="154"/>
      <c r="I225" s="153"/>
      <c r="J225" s="153"/>
      <c r="K225" s="153"/>
      <c r="L225" s="4"/>
      <c r="M225" s="4"/>
      <c r="N225" s="4"/>
      <c r="O225" s="4"/>
      <c r="P225" s="5"/>
    </row>
    <row r="226" spans="2:16" s="152" customFormat="1" x14ac:dyDescent="0.25">
      <c r="B226" s="4"/>
      <c r="C226" s="4"/>
      <c r="E226" s="153"/>
      <c r="F226" s="153"/>
      <c r="G226" s="154"/>
      <c r="I226" s="153"/>
      <c r="J226" s="153"/>
      <c r="K226" s="153"/>
      <c r="L226" s="4"/>
      <c r="M226" s="4"/>
      <c r="N226" s="4"/>
      <c r="O226" s="4"/>
      <c r="P226" s="5"/>
    </row>
    <row r="227" spans="2:16" s="152" customFormat="1" x14ac:dyDescent="0.25">
      <c r="B227" s="4"/>
      <c r="C227" s="4"/>
      <c r="E227" s="153"/>
      <c r="F227" s="153"/>
      <c r="G227" s="154"/>
      <c r="I227" s="153"/>
      <c r="J227" s="153"/>
      <c r="K227" s="153"/>
      <c r="L227" s="4"/>
      <c r="M227" s="4"/>
      <c r="N227" s="4"/>
      <c r="O227" s="4"/>
      <c r="P227" s="5"/>
    </row>
    <row r="228" spans="2:16" s="152" customFormat="1" x14ac:dyDescent="0.25">
      <c r="B228" s="4"/>
      <c r="C228" s="4"/>
      <c r="E228" s="153"/>
      <c r="F228" s="153"/>
      <c r="G228" s="154"/>
      <c r="I228" s="153"/>
      <c r="J228" s="153"/>
      <c r="K228" s="153"/>
      <c r="L228" s="4"/>
      <c r="M228" s="4"/>
      <c r="N228" s="4"/>
      <c r="O228" s="4"/>
      <c r="P228" s="5"/>
    </row>
    <row r="229" spans="2:16" s="152" customFormat="1" x14ac:dyDescent="0.25">
      <c r="B229" s="4"/>
      <c r="C229" s="4"/>
      <c r="E229" s="153"/>
      <c r="F229" s="153"/>
      <c r="G229" s="154"/>
      <c r="I229" s="153"/>
      <c r="J229" s="153"/>
      <c r="K229" s="153"/>
      <c r="L229" s="4"/>
      <c r="M229" s="4"/>
      <c r="N229" s="4"/>
      <c r="O229" s="4"/>
      <c r="P229" s="5"/>
    </row>
    <row r="230" spans="2:16" s="152" customFormat="1" x14ac:dyDescent="0.25">
      <c r="B230" s="4"/>
      <c r="C230" s="4"/>
      <c r="E230" s="153"/>
      <c r="F230" s="153"/>
      <c r="G230" s="154"/>
      <c r="I230" s="153"/>
      <c r="J230" s="153"/>
      <c r="K230" s="153"/>
      <c r="L230" s="4"/>
      <c r="M230" s="4"/>
      <c r="N230" s="4"/>
      <c r="O230" s="4"/>
      <c r="P230" s="5"/>
    </row>
    <row r="231" spans="2:16" s="152" customFormat="1" x14ac:dyDescent="0.25">
      <c r="B231" s="4"/>
      <c r="C231" s="4"/>
      <c r="E231" s="153"/>
      <c r="F231" s="153"/>
      <c r="G231" s="154"/>
      <c r="I231" s="153"/>
      <c r="J231" s="153"/>
      <c r="K231" s="153"/>
      <c r="L231" s="4"/>
      <c r="M231" s="4"/>
      <c r="N231" s="4"/>
      <c r="O231" s="4"/>
      <c r="P231" s="5"/>
    </row>
    <row r="232" spans="2:16" s="152" customFormat="1" x14ac:dyDescent="0.25">
      <c r="B232" s="4"/>
      <c r="C232" s="4"/>
      <c r="E232" s="153"/>
      <c r="F232" s="153"/>
      <c r="G232" s="154"/>
      <c r="I232" s="153"/>
      <c r="J232" s="153"/>
      <c r="K232" s="153"/>
      <c r="L232" s="4"/>
      <c r="M232" s="4"/>
      <c r="N232" s="4"/>
      <c r="O232" s="4"/>
      <c r="P232" s="5"/>
    </row>
    <row r="233" spans="2:16" s="152" customFormat="1" x14ac:dyDescent="0.25">
      <c r="B233" s="4"/>
      <c r="C233" s="4"/>
      <c r="E233" s="153"/>
      <c r="F233" s="153"/>
      <c r="G233" s="154"/>
      <c r="I233" s="153"/>
      <c r="J233" s="153"/>
      <c r="K233" s="153"/>
      <c r="L233" s="4"/>
      <c r="M233" s="4"/>
      <c r="N233" s="4"/>
      <c r="O233" s="4"/>
      <c r="P233" s="5"/>
    </row>
    <row r="234" spans="2:16" s="152" customFormat="1" x14ac:dyDescent="0.25">
      <c r="B234" s="4"/>
      <c r="C234" s="4"/>
      <c r="E234" s="153"/>
      <c r="F234" s="153"/>
      <c r="G234" s="154"/>
      <c r="I234" s="153"/>
      <c r="J234" s="153"/>
      <c r="K234" s="153"/>
      <c r="L234" s="4"/>
      <c r="M234" s="4"/>
      <c r="N234" s="4"/>
      <c r="O234" s="4"/>
      <c r="P234" s="5"/>
    </row>
    <row r="235" spans="2:16" s="152" customFormat="1" x14ac:dyDescent="0.25">
      <c r="B235" s="4"/>
      <c r="C235" s="4"/>
      <c r="E235" s="153"/>
      <c r="F235" s="153"/>
      <c r="G235" s="154"/>
      <c r="I235" s="153"/>
      <c r="J235" s="153"/>
      <c r="K235" s="153"/>
      <c r="L235" s="4"/>
      <c r="M235" s="4"/>
      <c r="N235" s="4"/>
      <c r="O235" s="4"/>
      <c r="P235" s="5"/>
    </row>
    <row r="236" spans="2:16" s="152" customFormat="1" x14ac:dyDescent="0.25">
      <c r="B236" s="4"/>
      <c r="C236" s="4"/>
      <c r="E236" s="153"/>
      <c r="F236" s="153"/>
      <c r="G236" s="154"/>
      <c r="I236" s="153"/>
      <c r="J236" s="153"/>
      <c r="K236" s="153"/>
      <c r="L236" s="4"/>
      <c r="M236" s="4"/>
      <c r="N236" s="4"/>
      <c r="O236" s="4"/>
      <c r="P236" s="5"/>
    </row>
    <row r="237" spans="2:16" s="152" customFormat="1" x14ac:dyDescent="0.25">
      <c r="B237" s="4"/>
      <c r="C237" s="4"/>
      <c r="E237" s="153"/>
      <c r="F237" s="153"/>
      <c r="G237" s="154"/>
      <c r="I237" s="153"/>
      <c r="J237" s="153"/>
      <c r="K237" s="153"/>
      <c r="L237" s="4"/>
      <c r="M237" s="4"/>
      <c r="N237" s="4"/>
      <c r="O237" s="4"/>
      <c r="P237" s="5"/>
    </row>
    <row r="238" spans="2:16" s="152" customFormat="1" x14ac:dyDescent="0.25">
      <c r="B238" s="4"/>
      <c r="C238" s="4"/>
      <c r="E238" s="153"/>
      <c r="F238" s="153"/>
      <c r="G238" s="154"/>
      <c r="I238" s="153"/>
      <c r="J238" s="153"/>
      <c r="K238" s="153"/>
      <c r="L238" s="4"/>
      <c r="M238" s="4"/>
      <c r="N238" s="4"/>
      <c r="O238" s="4"/>
      <c r="P238" s="5"/>
    </row>
    <row r="239" spans="2:16" s="152" customFormat="1" x14ac:dyDescent="0.25">
      <c r="B239" s="4"/>
      <c r="C239" s="4"/>
      <c r="E239" s="153"/>
      <c r="F239" s="153"/>
      <c r="G239" s="154"/>
      <c r="I239" s="153"/>
      <c r="J239" s="153"/>
      <c r="K239" s="153"/>
      <c r="L239" s="4"/>
      <c r="M239" s="4"/>
      <c r="N239" s="4"/>
      <c r="O239" s="4"/>
      <c r="P239" s="5"/>
    </row>
    <row r="240" spans="2:16" s="152" customFormat="1" x14ac:dyDescent="0.25">
      <c r="B240" s="4"/>
      <c r="C240" s="4"/>
      <c r="E240" s="153"/>
      <c r="F240" s="153"/>
      <c r="G240" s="154"/>
      <c r="I240" s="153"/>
      <c r="J240" s="153"/>
      <c r="K240" s="153"/>
      <c r="L240" s="4"/>
      <c r="M240" s="4"/>
      <c r="N240" s="4"/>
      <c r="O240" s="4"/>
      <c r="P240" s="5"/>
    </row>
    <row r="241" spans="2:16" s="152" customFormat="1" x14ac:dyDescent="0.25">
      <c r="B241" s="4"/>
      <c r="C241" s="4"/>
      <c r="E241" s="153"/>
      <c r="F241" s="153"/>
      <c r="G241" s="154"/>
      <c r="I241" s="153"/>
      <c r="J241" s="153"/>
      <c r="K241" s="153"/>
      <c r="L241" s="4"/>
      <c r="M241" s="4"/>
      <c r="N241" s="4"/>
      <c r="O241" s="4"/>
      <c r="P241" s="5"/>
    </row>
    <row r="242" spans="2:16" s="152" customFormat="1" x14ac:dyDescent="0.25">
      <c r="B242" s="4"/>
      <c r="C242" s="4"/>
      <c r="E242" s="153"/>
      <c r="F242" s="153"/>
      <c r="G242" s="154"/>
      <c r="I242" s="153"/>
      <c r="J242" s="153"/>
      <c r="K242" s="153"/>
      <c r="L242" s="4"/>
      <c r="M242" s="4"/>
      <c r="N242" s="4"/>
      <c r="O242" s="4"/>
      <c r="P242" s="5"/>
    </row>
    <row r="243" spans="2:16" s="152" customFormat="1" x14ac:dyDescent="0.25">
      <c r="B243" s="4"/>
      <c r="C243" s="4"/>
      <c r="E243" s="153"/>
      <c r="F243" s="153"/>
      <c r="G243" s="154"/>
      <c r="I243" s="153"/>
      <c r="J243" s="153"/>
      <c r="K243" s="153"/>
      <c r="L243" s="4"/>
      <c r="M243" s="4"/>
      <c r="N243" s="4"/>
      <c r="O243" s="4"/>
      <c r="P243" s="5"/>
    </row>
    <row r="244" spans="2:16" s="152" customFormat="1" x14ac:dyDescent="0.25">
      <c r="B244" s="4"/>
      <c r="C244" s="4"/>
      <c r="E244" s="153"/>
      <c r="F244" s="153"/>
      <c r="G244" s="154"/>
      <c r="I244" s="153"/>
      <c r="J244" s="153"/>
      <c r="K244" s="153"/>
      <c r="L244" s="4"/>
      <c r="M244" s="4"/>
      <c r="N244" s="4"/>
      <c r="O244" s="4"/>
      <c r="P244" s="5"/>
    </row>
    <row r="245" spans="2:16" s="152" customFormat="1" x14ac:dyDescent="0.25">
      <c r="B245" s="4"/>
      <c r="C245" s="4"/>
      <c r="E245" s="153"/>
      <c r="F245" s="153"/>
      <c r="G245" s="154"/>
      <c r="I245" s="153"/>
      <c r="J245" s="153"/>
      <c r="K245" s="153"/>
      <c r="L245" s="4"/>
      <c r="M245" s="4"/>
      <c r="N245" s="4"/>
      <c r="O245" s="4"/>
      <c r="P245" s="5"/>
    </row>
    <row r="246" spans="2:16" s="152" customFormat="1" x14ac:dyDescent="0.25">
      <c r="B246" s="4"/>
      <c r="C246" s="4"/>
      <c r="E246" s="153"/>
      <c r="F246" s="153"/>
      <c r="G246" s="154"/>
      <c r="I246" s="153"/>
      <c r="J246" s="153"/>
      <c r="K246" s="153"/>
      <c r="L246" s="4"/>
      <c r="M246" s="4"/>
      <c r="N246" s="4"/>
      <c r="O246" s="4"/>
      <c r="P246" s="5"/>
    </row>
    <row r="247" spans="2:16" s="152" customFormat="1" x14ac:dyDescent="0.25">
      <c r="B247" s="4"/>
      <c r="C247" s="4"/>
      <c r="E247" s="153"/>
      <c r="F247" s="153"/>
      <c r="G247" s="154"/>
      <c r="I247" s="153"/>
      <c r="J247" s="153"/>
      <c r="K247" s="153"/>
      <c r="L247" s="4"/>
      <c r="M247" s="4"/>
      <c r="N247" s="4"/>
      <c r="O247" s="4"/>
      <c r="P247" s="5"/>
    </row>
    <row r="248" spans="2:16" s="152" customFormat="1" x14ac:dyDescent="0.25">
      <c r="B248" s="4"/>
      <c r="C248" s="4"/>
      <c r="E248" s="153"/>
      <c r="F248" s="153"/>
      <c r="G248" s="154"/>
      <c r="I248" s="153"/>
      <c r="J248" s="153"/>
      <c r="K248" s="153"/>
      <c r="L248" s="4"/>
      <c r="M248" s="4"/>
      <c r="N248" s="4"/>
      <c r="O248" s="4"/>
      <c r="P248" s="5"/>
    </row>
    <row r="249" spans="2:16" s="152" customFormat="1" x14ac:dyDescent="0.25">
      <c r="B249" s="4"/>
      <c r="C249" s="4"/>
      <c r="E249" s="153"/>
      <c r="F249" s="153"/>
      <c r="G249" s="154"/>
      <c r="I249" s="153"/>
      <c r="J249" s="153"/>
      <c r="K249" s="153"/>
      <c r="L249" s="4"/>
      <c r="M249" s="4"/>
      <c r="N249" s="4"/>
      <c r="O249" s="4"/>
      <c r="P249" s="5"/>
    </row>
    <row r="250" spans="2:16" s="152" customFormat="1" x14ac:dyDescent="0.25">
      <c r="B250" s="4"/>
      <c r="C250" s="4"/>
      <c r="E250" s="153"/>
      <c r="F250" s="153"/>
      <c r="G250" s="154"/>
      <c r="I250" s="153"/>
      <c r="J250" s="153"/>
      <c r="K250" s="153"/>
      <c r="L250" s="4"/>
      <c r="M250" s="4"/>
      <c r="N250" s="4"/>
      <c r="O250" s="4"/>
      <c r="P250" s="5"/>
    </row>
    <row r="251" spans="2:16" s="152" customFormat="1" x14ac:dyDescent="0.25">
      <c r="B251" s="4"/>
      <c r="C251" s="4"/>
      <c r="E251" s="153"/>
      <c r="F251" s="153"/>
      <c r="G251" s="154"/>
      <c r="I251" s="153"/>
      <c r="J251" s="153"/>
      <c r="K251" s="153"/>
      <c r="L251" s="4"/>
      <c r="M251" s="4"/>
      <c r="N251" s="4"/>
      <c r="O251" s="4"/>
      <c r="P251" s="5"/>
    </row>
    <row r="252" spans="2:16" s="152" customFormat="1" x14ac:dyDescent="0.25">
      <c r="B252" s="4"/>
      <c r="C252" s="4"/>
      <c r="E252" s="153"/>
      <c r="F252" s="153"/>
      <c r="G252" s="154"/>
      <c r="I252" s="153"/>
      <c r="J252" s="153"/>
      <c r="K252" s="153"/>
      <c r="L252" s="4"/>
      <c r="M252" s="4"/>
      <c r="N252" s="4"/>
      <c r="O252" s="4"/>
      <c r="P252" s="5"/>
    </row>
    <row r="253" spans="2:16" s="152" customFormat="1" x14ac:dyDescent="0.25">
      <c r="B253" s="4"/>
      <c r="C253" s="4"/>
      <c r="E253" s="153"/>
      <c r="F253" s="153"/>
      <c r="G253" s="154"/>
      <c r="I253" s="153"/>
      <c r="J253" s="153"/>
      <c r="K253" s="153"/>
      <c r="L253" s="4"/>
      <c r="M253" s="4"/>
      <c r="N253" s="4"/>
      <c r="O253" s="4"/>
      <c r="P253" s="5"/>
    </row>
    <row r="254" spans="2:16" s="152" customFormat="1" x14ac:dyDescent="0.25">
      <c r="B254" s="4"/>
      <c r="C254" s="4"/>
      <c r="E254" s="153"/>
      <c r="F254" s="153"/>
      <c r="G254" s="154"/>
      <c r="I254" s="153"/>
      <c r="J254" s="153"/>
      <c r="K254" s="153"/>
      <c r="L254" s="4"/>
      <c r="M254" s="4"/>
      <c r="N254" s="4"/>
      <c r="O254" s="4"/>
      <c r="P254" s="5"/>
    </row>
    <row r="255" spans="2:16" s="152" customFormat="1" x14ac:dyDescent="0.25">
      <c r="B255" s="4"/>
      <c r="C255" s="4"/>
      <c r="E255" s="153"/>
      <c r="F255" s="153"/>
      <c r="G255" s="154"/>
      <c r="I255" s="153"/>
      <c r="J255" s="153"/>
      <c r="K255" s="153"/>
      <c r="L255" s="4"/>
      <c r="M255" s="4"/>
      <c r="N255" s="4"/>
      <c r="O255" s="4"/>
      <c r="P255" s="5"/>
    </row>
    <row r="256" spans="2:16" s="152" customFormat="1" x14ac:dyDescent="0.25">
      <c r="B256" s="4"/>
      <c r="C256" s="4"/>
      <c r="E256" s="153"/>
      <c r="F256" s="153"/>
      <c r="G256" s="154"/>
      <c r="I256" s="153"/>
      <c r="J256" s="153"/>
      <c r="K256" s="153"/>
      <c r="L256" s="4"/>
      <c r="M256" s="4"/>
      <c r="N256" s="4"/>
      <c r="O256" s="4"/>
      <c r="P256" s="5"/>
    </row>
    <row r="257" spans="2:16" s="152" customFormat="1" x14ac:dyDescent="0.25">
      <c r="B257" s="4"/>
      <c r="C257" s="4"/>
      <c r="E257" s="153"/>
      <c r="F257" s="153"/>
      <c r="G257" s="154"/>
      <c r="I257" s="153"/>
      <c r="J257" s="153"/>
      <c r="K257" s="153"/>
      <c r="L257" s="4"/>
      <c r="M257" s="4"/>
      <c r="N257" s="4"/>
      <c r="O257" s="4"/>
      <c r="P257" s="5"/>
    </row>
    <row r="258" spans="2:16" s="152" customFormat="1" x14ac:dyDescent="0.25">
      <c r="B258" s="4"/>
      <c r="C258" s="4"/>
      <c r="E258" s="153"/>
      <c r="F258" s="153"/>
      <c r="G258" s="154"/>
      <c r="I258" s="153"/>
      <c r="J258" s="153"/>
      <c r="K258" s="153"/>
      <c r="L258" s="4"/>
      <c r="M258" s="4"/>
      <c r="N258" s="4"/>
      <c r="O258" s="4"/>
      <c r="P258" s="5"/>
    </row>
    <row r="259" spans="2:16" s="152" customFormat="1" x14ac:dyDescent="0.25">
      <c r="B259" s="4"/>
      <c r="C259" s="4"/>
      <c r="E259" s="153"/>
      <c r="F259" s="153"/>
      <c r="G259" s="154"/>
      <c r="I259" s="153"/>
      <c r="J259" s="153"/>
      <c r="K259" s="153"/>
      <c r="L259" s="4"/>
      <c r="M259" s="4"/>
      <c r="N259" s="4"/>
      <c r="O259" s="4"/>
      <c r="P259" s="5"/>
    </row>
    <row r="260" spans="2:16" s="152" customFormat="1" x14ac:dyDescent="0.25">
      <c r="B260" s="4"/>
      <c r="C260" s="4"/>
      <c r="E260" s="153"/>
      <c r="F260" s="153"/>
      <c r="G260" s="154"/>
      <c r="I260" s="153"/>
      <c r="J260" s="153"/>
      <c r="K260" s="153"/>
      <c r="L260" s="4"/>
      <c r="M260" s="4"/>
      <c r="N260" s="4"/>
      <c r="O260" s="4"/>
      <c r="P260" s="5"/>
    </row>
    <row r="261" spans="2:16" s="152" customFormat="1" x14ac:dyDescent="0.25">
      <c r="B261" s="4"/>
      <c r="C261" s="4"/>
      <c r="E261" s="153"/>
      <c r="F261" s="153"/>
      <c r="G261" s="154"/>
      <c r="I261" s="153"/>
      <c r="J261" s="153"/>
      <c r="K261" s="153"/>
      <c r="L261" s="4"/>
      <c r="M261" s="4"/>
      <c r="N261" s="4"/>
      <c r="O261" s="4"/>
      <c r="P261" s="5"/>
    </row>
    <row r="262" spans="2:16" s="152" customFormat="1" x14ac:dyDescent="0.25">
      <c r="B262" s="4"/>
      <c r="C262" s="4"/>
      <c r="E262" s="153"/>
      <c r="F262" s="153"/>
      <c r="G262" s="154"/>
      <c r="I262" s="153"/>
      <c r="J262" s="153"/>
      <c r="K262" s="153"/>
      <c r="L262" s="4"/>
      <c r="M262" s="4"/>
      <c r="N262" s="4"/>
      <c r="O262" s="4"/>
      <c r="P262" s="5"/>
    </row>
    <row r="263" spans="2:16" s="152" customFormat="1" x14ac:dyDescent="0.25">
      <c r="B263" s="4"/>
      <c r="C263" s="4"/>
      <c r="E263" s="153"/>
      <c r="F263" s="153"/>
      <c r="G263" s="154"/>
      <c r="I263" s="153"/>
      <c r="J263" s="153"/>
      <c r="K263" s="153"/>
      <c r="L263" s="4"/>
      <c r="M263" s="4"/>
      <c r="N263" s="4"/>
      <c r="O263" s="4"/>
      <c r="P263" s="5"/>
    </row>
    <row r="264" spans="2:16" s="152" customFormat="1" x14ac:dyDescent="0.25">
      <c r="B264" s="4"/>
      <c r="C264" s="4"/>
      <c r="E264" s="153"/>
      <c r="F264" s="153"/>
      <c r="G264" s="154"/>
      <c r="I264" s="153"/>
      <c r="J264" s="153"/>
      <c r="K264" s="153"/>
      <c r="L264" s="4"/>
      <c r="M264" s="4"/>
      <c r="N264" s="4"/>
      <c r="O264" s="4"/>
      <c r="P264" s="5"/>
    </row>
    <row r="265" spans="2:16" s="152" customFormat="1" x14ac:dyDescent="0.25">
      <c r="B265" s="4"/>
      <c r="C265" s="4"/>
      <c r="E265" s="153"/>
      <c r="F265" s="153"/>
      <c r="G265" s="154"/>
      <c r="I265" s="153"/>
      <c r="J265" s="153"/>
      <c r="K265" s="153"/>
      <c r="L265" s="4"/>
      <c r="M265" s="4"/>
      <c r="N265" s="4"/>
      <c r="O265" s="4"/>
      <c r="P265" s="5"/>
    </row>
    <row r="266" spans="2:16" s="152" customFormat="1" x14ac:dyDescent="0.25">
      <c r="B266" s="4"/>
      <c r="C266" s="4"/>
      <c r="E266" s="153"/>
      <c r="F266" s="153"/>
      <c r="G266" s="154"/>
      <c r="I266" s="153"/>
      <c r="J266" s="153"/>
      <c r="K266" s="153"/>
      <c r="L266" s="4"/>
      <c r="M266" s="4"/>
      <c r="N266" s="4"/>
      <c r="O266" s="4"/>
      <c r="P266" s="5"/>
    </row>
    <row r="267" spans="2:16" s="152" customFormat="1" x14ac:dyDescent="0.25">
      <c r="B267" s="4"/>
      <c r="C267" s="4"/>
      <c r="E267" s="153"/>
      <c r="F267" s="153"/>
      <c r="G267" s="154"/>
      <c r="I267" s="153"/>
      <c r="J267" s="153"/>
      <c r="K267" s="153"/>
      <c r="L267" s="4"/>
      <c r="M267" s="4"/>
      <c r="N267" s="4"/>
      <c r="O267" s="4"/>
      <c r="P267" s="5"/>
    </row>
    <row r="268" spans="2:16" s="152" customFormat="1" x14ac:dyDescent="0.25">
      <c r="B268" s="4"/>
      <c r="C268" s="4"/>
      <c r="E268" s="153"/>
      <c r="F268" s="153"/>
      <c r="G268" s="154"/>
      <c r="I268" s="153"/>
      <c r="J268" s="153"/>
      <c r="K268" s="153"/>
      <c r="L268" s="4"/>
      <c r="M268" s="4"/>
      <c r="N268" s="4"/>
      <c r="O268" s="4"/>
      <c r="P268" s="5"/>
    </row>
    <row r="269" spans="2:16" s="152" customFormat="1" x14ac:dyDescent="0.25">
      <c r="B269" s="4"/>
      <c r="C269" s="4"/>
      <c r="E269" s="153"/>
      <c r="F269" s="153"/>
      <c r="G269" s="154"/>
      <c r="I269" s="153"/>
      <c r="J269" s="153"/>
      <c r="K269" s="153"/>
      <c r="L269" s="4"/>
      <c r="M269" s="4"/>
      <c r="N269" s="4"/>
      <c r="O269" s="4"/>
      <c r="P269" s="5"/>
    </row>
    <row r="270" spans="2:16" s="152" customFormat="1" x14ac:dyDescent="0.25">
      <c r="B270" s="4"/>
      <c r="C270" s="4"/>
      <c r="E270" s="153"/>
      <c r="F270" s="153"/>
      <c r="G270" s="154"/>
      <c r="I270" s="153"/>
      <c r="J270" s="153"/>
      <c r="K270" s="153"/>
      <c r="L270" s="4"/>
      <c r="M270" s="4"/>
      <c r="N270" s="4"/>
      <c r="O270" s="4"/>
      <c r="P270" s="5"/>
    </row>
    <row r="271" spans="2:16" s="152" customFormat="1" x14ac:dyDescent="0.25">
      <c r="B271" s="4"/>
      <c r="C271" s="4"/>
      <c r="E271" s="153"/>
      <c r="F271" s="153"/>
      <c r="G271" s="154"/>
      <c r="I271" s="153"/>
      <c r="J271" s="153"/>
      <c r="K271" s="153"/>
      <c r="L271" s="4"/>
      <c r="M271" s="4"/>
      <c r="N271" s="4"/>
      <c r="O271" s="4"/>
      <c r="P271" s="5"/>
    </row>
    <row r="272" spans="2:16" s="152" customFormat="1" x14ac:dyDescent="0.25">
      <c r="B272" s="4"/>
      <c r="C272" s="4"/>
      <c r="E272" s="153"/>
      <c r="F272" s="153"/>
      <c r="G272" s="154"/>
      <c r="I272" s="153"/>
      <c r="J272" s="153"/>
      <c r="K272" s="153"/>
      <c r="L272" s="4"/>
      <c r="M272" s="4"/>
      <c r="N272" s="4"/>
      <c r="O272" s="4"/>
      <c r="P272" s="5"/>
    </row>
    <row r="273" spans="2:16" s="152" customFormat="1" x14ac:dyDescent="0.25">
      <c r="B273" s="4"/>
      <c r="C273" s="4"/>
      <c r="E273" s="153"/>
      <c r="F273" s="153"/>
      <c r="G273" s="154"/>
      <c r="I273" s="153"/>
      <c r="J273" s="153"/>
      <c r="K273" s="153"/>
      <c r="L273" s="4"/>
      <c r="M273" s="4"/>
      <c r="N273" s="4"/>
      <c r="O273" s="4"/>
      <c r="P273" s="5"/>
    </row>
    <row r="274" spans="2:16" s="152" customFormat="1" x14ac:dyDescent="0.25">
      <c r="B274" s="4"/>
      <c r="C274" s="4"/>
      <c r="E274" s="153"/>
      <c r="F274" s="153"/>
      <c r="G274" s="154"/>
      <c r="I274" s="153"/>
      <c r="J274" s="153"/>
      <c r="K274" s="153"/>
      <c r="L274" s="4"/>
      <c r="M274" s="4"/>
      <c r="N274" s="4"/>
      <c r="O274" s="4"/>
      <c r="P274" s="5"/>
    </row>
    <row r="275" spans="2:16" s="152" customFormat="1" x14ac:dyDescent="0.25">
      <c r="B275" s="4"/>
      <c r="C275" s="4"/>
      <c r="E275" s="153"/>
      <c r="F275" s="153"/>
      <c r="G275" s="154"/>
      <c r="I275" s="153"/>
      <c r="J275" s="153"/>
      <c r="K275" s="153"/>
      <c r="L275" s="4"/>
      <c r="M275" s="4"/>
      <c r="N275" s="4"/>
      <c r="O275" s="4"/>
      <c r="P275" s="5"/>
    </row>
    <row r="276" spans="2:16" s="152" customFormat="1" x14ac:dyDescent="0.25">
      <c r="B276" s="4"/>
      <c r="C276" s="4"/>
      <c r="E276" s="153"/>
      <c r="F276" s="153"/>
      <c r="G276" s="154"/>
      <c r="I276" s="153"/>
      <c r="J276" s="153"/>
      <c r="K276" s="153"/>
      <c r="L276" s="4"/>
      <c r="M276" s="4"/>
      <c r="N276" s="4"/>
      <c r="O276" s="4"/>
      <c r="P276" s="5"/>
    </row>
    <row r="277" spans="2:16" s="152" customFormat="1" x14ac:dyDescent="0.25">
      <c r="B277" s="4"/>
      <c r="C277" s="4"/>
      <c r="E277" s="153"/>
      <c r="F277" s="153"/>
      <c r="G277" s="154"/>
      <c r="I277" s="153"/>
      <c r="J277" s="153"/>
      <c r="K277" s="153"/>
      <c r="L277" s="4"/>
      <c r="M277" s="4"/>
      <c r="N277" s="4"/>
      <c r="O277" s="4"/>
      <c r="P277" s="5"/>
    </row>
    <row r="278" spans="2:16" s="152" customFormat="1" x14ac:dyDescent="0.25">
      <c r="B278" s="4"/>
      <c r="C278" s="4"/>
      <c r="E278" s="153"/>
      <c r="F278" s="153"/>
      <c r="G278" s="154"/>
      <c r="I278" s="153"/>
      <c r="J278" s="153"/>
      <c r="K278" s="153"/>
      <c r="L278" s="4"/>
      <c r="M278" s="4"/>
      <c r="N278" s="4"/>
      <c r="O278" s="4"/>
      <c r="P278" s="5"/>
    </row>
    <row r="279" spans="2:16" s="152" customFormat="1" x14ac:dyDescent="0.25">
      <c r="B279" s="4"/>
      <c r="C279" s="4"/>
      <c r="E279" s="153"/>
      <c r="F279" s="153"/>
      <c r="G279" s="154"/>
      <c r="I279" s="153"/>
      <c r="J279" s="153"/>
      <c r="K279" s="153"/>
      <c r="L279" s="4"/>
      <c r="M279" s="4"/>
      <c r="N279" s="4"/>
      <c r="O279" s="4"/>
      <c r="P279" s="5"/>
    </row>
    <row r="280" spans="2:16" s="152" customFormat="1" x14ac:dyDescent="0.25">
      <c r="B280" s="4"/>
      <c r="C280" s="4"/>
      <c r="E280" s="153"/>
      <c r="F280" s="153"/>
      <c r="G280" s="154"/>
      <c r="I280" s="153"/>
      <c r="J280" s="153"/>
      <c r="K280" s="153"/>
      <c r="L280" s="4"/>
      <c r="M280" s="4"/>
      <c r="N280" s="4"/>
      <c r="O280" s="4"/>
      <c r="P280" s="5"/>
    </row>
    <row r="281" spans="2:16" s="152" customFormat="1" x14ac:dyDescent="0.25">
      <c r="B281" s="4"/>
      <c r="C281" s="4"/>
      <c r="E281" s="153"/>
      <c r="F281" s="153"/>
      <c r="G281" s="154"/>
      <c r="I281" s="153"/>
      <c r="J281" s="153"/>
      <c r="K281" s="153"/>
      <c r="L281" s="4"/>
      <c r="M281" s="4"/>
      <c r="N281" s="4"/>
      <c r="O281" s="4"/>
      <c r="P281" s="5"/>
    </row>
    <row r="282" spans="2:16" s="152" customFormat="1" x14ac:dyDescent="0.25">
      <c r="B282" s="4"/>
      <c r="C282" s="4"/>
      <c r="E282" s="153"/>
      <c r="F282" s="153"/>
      <c r="G282" s="154"/>
      <c r="I282" s="153"/>
      <c r="J282" s="153"/>
      <c r="K282" s="153"/>
      <c r="L282" s="4"/>
      <c r="M282" s="4"/>
      <c r="N282" s="4"/>
      <c r="O282" s="4"/>
      <c r="P282" s="5"/>
    </row>
    <row r="283" spans="2:16" s="152" customFormat="1" x14ac:dyDescent="0.25">
      <c r="B283" s="4"/>
      <c r="C283" s="4"/>
      <c r="E283" s="153"/>
      <c r="F283" s="153"/>
      <c r="G283" s="154"/>
      <c r="I283" s="153"/>
      <c r="J283" s="153"/>
      <c r="K283" s="153"/>
      <c r="L283" s="4"/>
      <c r="M283" s="4"/>
      <c r="N283" s="4"/>
      <c r="O283" s="4"/>
      <c r="P283" s="5"/>
    </row>
    <row r="284" spans="2:16" s="152" customFormat="1" x14ac:dyDescent="0.25">
      <c r="B284" s="4"/>
      <c r="C284" s="4"/>
      <c r="E284" s="153"/>
      <c r="F284" s="153"/>
      <c r="G284" s="154"/>
      <c r="I284" s="153"/>
      <c r="J284" s="153"/>
      <c r="K284" s="153"/>
      <c r="L284" s="4"/>
      <c r="M284" s="4"/>
      <c r="N284" s="4"/>
      <c r="O284" s="4"/>
      <c r="P284" s="5"/>
    </row>
    <row r="285" spans="2:16" s="152" customFormat="1" x14ac:dyDescent="0.25">
      <c r="B285" s="4"/>
      <c r="C285" s="4"/>
      <c r="E285" s="153"/>
      <c r="F285" s="153"/>
      <c r="G285" s="154"/>
      <c r="I285" s="153"/>
      <c r="J285" s="153"/>
      <c r="K285" s="153"/>
      <c r="L285" s="4"/>
      <c r="M285" s="4"/>
      <c r="N285" s="4"/>
      <c r="O285" s="4"/>
      <c r="P285" s="5"/>
    </row>
    <row r="286" spans="2:16" s="152" customFormat="1" x14ac:dyDescent="0.25">
      <c r="B286" s="4"/>
      <c r="C286" s="4"/>
      <c r="E286" s="153"/>
      <c r="F286" s="153"/>
      <c r="G286" s="154"/>
      <c r="I286" s="153"/>
      <c r="J286" s="153"/>
      <c r="K286" s="153"/>
      <c r="L286" s="4"/>
      <c r="M286" s="4"/>
      <c r="N286" s="4"/>
      <c r="O286" s="4"/>
      <c r="P286" s="5"/>
    </row>
    <row r="287" spans="2:16" s="152" customFormat="1" x14ac:dyDescent="0.25">
      <c r="B287" s="4"/>
      <c r="C287" s="4"/>
      <c r="E287" s="153"/>
      <c r="F287" s="153"/>
      <c r="G287" s="154"/>
      <c r="I287" s="153"/>
      <c r="J287" s="153"/>
      <c r="K287" s="153"/>
      <c r="L287" s="4"/>
      <c r="M287" s="4"/>
      <c r="N287" s="4"/>
      <c r="O287" s="4"/>
      <c r="P287" s="5"/>
    </row>
    <row r="288" spans="2:16" s="152" customFormat="1" x14ac:dyDescent="0.25">
      <c r="B288" s="4"/>
      <c r="C288" s="4"/>
      <c r="E288" s="153"/>
      <c r="F288" s="153"/>
      <c r="G288" s="154"/>
      <c r="I288" s="153"/>
      <c r="J288" s="153"/>
      <c r="K288" s="153"/>
      <c r="L288" s="4"/>
      <c r="M288" s="4"/>
      <c r="N288" s="4"/>
      <c r="O288" s="4"/>
      <c r="P288" s="5"/>
    </row>
    <row r="289" spans="2:16" s="152" customFormat="1" x14ac:dyDescent="0.25">
      <c r="B289" s="4"/>
      <c r="C289" s="4"/>
      <c r="E289" s="153"/>
      <c r="F289" s="153"/>
      <c r="G289" s="154"/>
      <c r="I289" s="153"/>
      <c r="J289" s="153"/>
      <c r="K289" s="153"/>
      <c r="L289" s="4"/>
      <c r="M289" s="4"/>
      <c r="N289" s="4"/>
      <c r="O289" s="4"/>
      <c r="P289" s="5"/>
    </row>
    <row r="290" spans="2:16" s="152" customFormat="1" x14ac:dyDescent="0.25">
      <c r="B290" s="4"/>
      <c r="C290" s="4"/>
      <c r="E290" s="153"/>
      <c r="F290" s="153"/>
      <c r="G290" s="154"/>
      <c r="I290" s="153"/>
      <c r="J290" s="153"/>
      <c r="K290" s="153"/>
      <c r="L290" s="4"/>
      <c r="M290" s="4"/>
      <c r="N290" s="4"/>
      <c r="O290" s="4"/>
      <c r="P290" s="5"/>
    </row>
    <row r="291" spans="2:16" s="152" customFormat="1" x14ac:dyDescent="0.25">
      <c r="B291" s="4"/>
      <c r="C291" s="4"/>
      <c r="E291" s="153"/>
      <c r="F291" s="153"/>
      <c r="G291" s="154"/>
      <c r="I291" s="153"/>
      <c r="J291" s="153"/>
      <c r="K291" s="153"/>
      <c r="L291" s="4"/>
      <c r="M291" s="4"/>
      <c r="N291" s="4"/>
      <c r="O291" s="4"/>
      <c r="P291" s="5"/>
    </row>
    <row r="292" spans="2:16" s="152" customFormat="1" x14ac:dyDescent="0.25">
      <c r="B292" s="4"/>
      <c r="C292" s="4"/>
      <c r="E292" s="153"/>
      <c r="F292" s="153"/>
      <c r="G292" s="154"/>
      <c r="I292" s="153"/>
      <c r="J292" s="153"/>
      <c r="K292" s="153"/>
      <c r="L292" s="4"/>
      <c r="M292" s="4"/>
      <c r="N292" s="4"/>
      <c r="O292" s="4"/>
      <c r="P292" s="5"/>
    </row>
    <row r="293" spans="2:16" s="152" customFormat="1" x14ac:dyDescent="0.25">
      <c r="B293" s="4"/>
      <c r="C293" s="4"/>
      <c r="E293" s="153"/>
      <c r="F293" s="153"/>
      <c r="G293" s="154"/>
      <c r="I293" s="153"/>
      <c r="J293" s="153"/>
      <c r="K293" s="153"/>
      <c r="L293" s="4"/>
      <c r="M293" s="4"/>
      <c r="N293" s="4"/>
      <c r="O293" s="4"/>
      <c r="P293" s="5"/>
    </row>
    <row r="294" spans="2:16" s="152" customFormat="1" x14ac:dyDescent="0.25">
      <c r="B294" s="4"/>
      <c r="C294" s="4"/>
      <c r="E294" s="153"/>
      <c r="F294" s="153"/>
      <c r="G294" s="154"/>
      <c r="I294" s="153"/>
      <c r="J294" s="153"/>
      <c r="K294" s="153"/>
      <c r="L294" s="4"/>
      <c r="M294" s="4"/>
      <c r="N294" s="4"/>
      <c r="O294" s="4"/>
      <c r="P294" s="5"/>
    </row>
    <row r="295" spans="2:16" s="152" customFormat="1" x14ac:dyDescent="0.25">
      <c r="B295" s="4"/>
      <c r="C295" s="4"/>
      <c r="E295" s="153"/>
      <c r="F295" s="153"/>
      <c r="G295" s="154"/>
      <c r="I295" s="153"/>
      <c r="J295" s="153"/>
      <c r="K295" s="153"/>
      <c r="L295" s="4"/>
      <c r="M295" s="4"/>
      <c r="N295" s="4"/>
      <c r="O295" s="4"/>
      <c r="P295" s="5"/>
    </row>
    <row r="296" spans="2:16" s="152" customFormat="1" x14ac:dyDescent="0.25">
      <c r="B296" s="4"/>
      <c r="C296" s="4"/>
      <c r="E296" s="153"/>
      <c r="F296" s="153"/>
      <c r="G296" s="154"/>
      <c r="I296" s="153"/>
      <c r="J296" s="153"/>
      <c r="K296" s="153"/>
      <c r="L296" s="4"/>
      <c r="M296" s="4"/>
      <c r="N296" s="4"/>
      <c r="O296" s="4"/>
      <c r="P296" s="5"/>
    </row>
    <row r="297" spans="2:16" s="152" customFormat="1" x14ac:dyDescent="0.25">
      <c r="B297" s="4"/>
      <c r="C297" s="4"/>
      <c r="E297" s="153"/>
      <c r="F297" s="153"/>
      <c r="G297" s="154"/>
      <c r="I297" s="153"/>
      <c r="J297" s="153"/>
      <c r="K297" s="153"/>
      <c r="L297" s="4"/>
      <c r="M297" s="4"/>
      <c r="N297" s="4"/>
      <c r="O297" s="4"/>
      <c r="P297" s="5"/>
    </row>
    <row r="298" spans="2:16" s="152" customFormat="1" x14ac:dyDescent="0.25">
      <c r="B298" s="4"/>
      <c r="C298" s="4"/>
      <c r="E298" s="153"/>
      <c r="F298" s="153"/>
      <c r="G298" s="154"/>
      <c r="I298" s="153"/>
      <c r="J298" s="153"/>
      <c r="K298" s="153"/>
      <c r="L298" s="4"/>
      <c r="M298" s="4"/>
      <c r="N298" s="4"/>
      <c r="O298" s="4"/>
      <c r="P298" s="5"/>
    </row>
    <row r="299" spans="2:16" s="152" customFormat="1" x14ac:dyDescent="0.25">
      <c r="B299" s="4"/>
      <c r="C299" s="4"/>
      <c r="E299" s="153"/>
      <c r="F299" s="153"/>
      <c r="G299" s="154"/>
      <c r="I299" s="153"/>
      <c r="J299" s="153"/>
      <c r="K299" s="153"/>
      <c r="L299" s="4"/>
      <c r="M299" s="4"/>
      <c r="N299" s="4"/>
      <c r="O299" s="4"/>
      <c r="P299" s="5"/>
    </row>
    <row r="300" spans="2:16" s="152" customFormat="1" x14ac:dyDescent="0.25">
      <c r="B300" s="4"/>
      <c r="C300" s="4"/>
      <c r="E300" s="153"/>
      <c r="F300" s="153"/>
      <c r="G300" s="154"/>
      <c r="I300" s="153"/>
      <c r="J300" s="153"/>
      <c r="K300" s="153"/>
      <c r="L300" s="4"/>
      <c r="M300" s="4"/>
      <c r="N300" s="4"/>
      <c r="O300" s="4"/>
      <c r="P300" s="5"/>
    </row>
    <row r="301" spans="2:16" s="152" customFormat="1" x14ac:dyDescent="0.25">
      <c r="B301" s="4"/>
      <c r="C301" s="4"/>
      <c r="E301" s="153"/>
      <c r="F301" s="153"/>
      <c r="G301" s="154"/>
      <c r="I301" s="153"/>
      <c r="J301" s="153"/>
      <c r="K301" s="153"/>
      <c r="L301" s="4"/>
      <c r="M301" s="4"/>
      <c r="N301" s="4"/>
      <c r="O301" s="4"/>
      <c r="P301" s="5"/>
    </row>
    <row r="302" spans="2:16" s="152" customFormat="1" x14ac:dyDescent="0.25">
      <c r="B302" s="4"/>
      <c r="C302" s="4"/>
      <c r="E302" s="153"/>
      <c r="F302" s="153"/>
      <c r="G302" s="154"/>
      <c r="I302" s="153"/>
      <c r="J302" s="153"/>
      <c r="K302" s="153"/>
      <c r="L302" s="4"/>
      <c r="M302" s="4"/>
      <c r="N302" s="4"/>
      <c r="O302" s="4"/>
      <c r="P302" s="5"/>
    </row>
    <row r="303" spans="2:16" s="152" customFormat="1" x14ac:dyDescent="0.25">
      <c r="B303" s="4"/>
      <c r="C303" s="4"/>
      <c r="E303" s="153"/>
      <c r="F303" s="153"/>
      <c r="G303" s="154"/>
      <c r="I303" s="153"/>
      <c r="J303" s="153"/>
      <c r="K303" s="153"/>
      <c r="L303" s="4"/>
      <c r="M303" s="4"/>
      <c r="N303" s="4"/>
      <c r="O303" s="4"/>
      <c r="P303" s="5"/>
    </row>
    <row r="304" spans="2:16" s="152" customFormat="1" x14ac:dyDescent="0.25">
      <c r="B304" s="4"/>
      <c r="C304" s="4"/>
      <c r="E304" s="153"/>
      <c r="F304" s="153"/>
      <c r="G304" s="154"/>
      <c r="I304" s="153"/>
      <c r="J304" s="153"/>
      <c r="K304" s="153"/>
      <c r="L304" s="4"/>
      <c r="M304" s="4"/>
      <c r="N304" s="4"/>
      <c r="O304" s="4"/>
      <c r="P304" s="5"/>
    </row>
    <row r="305" spans="2:16" s="152" customFormat="1" x14ac:dyDescent="0.25">
      <c r="B305" s="4"/>
      <c r="C305" s="4"/>
      <c r="E305" s="153"/>
      <c r="F305" s="153"/>
      <c r="G305" s="154"/>
      <c r="I305" s="153"/>
      <c r="J305" s="153"/>
      <c r="K305" s="153"/>
      <c r="L305" s="4"/>
      <c r="M305" s="4"/>
      <c r="N305" s="4"/>
      <c r="O305" s="4"/>
      <c r="P305" s="5"/>
    </row>
    <row r="306" spans="2:16" s="152" customFormat="1" x14ac:dyDescent="0.25">
      <c r="B306" s="4"/>
      <c r="C306" s="4"/>
      <c r="E306" s="153"/>
      <c r="F306" s="153"/>
      <c r="G306" s="154"/>
      <c r="I306" s="153"/>
      <c r="J306" s="153"/>
      <c r="K306" s="153"/>
      <c r="L306" s="4"/>
      <c r="M306" s="4"/>
      <c r="N306" s="4"/>
      <c r="O306" s="4"/>
      <c r="P306" s="5"/>
    </row>
    <row r="307" spans="2:16" s="152" customFormat="1" x14ac:dyDescent="0.25">
      <c r="B307" s="4"/>
      <c r="C307" s="4"/>
      <c r="E307" s="153"/>
      <c r="F307" s="153"/>
      <c r="G307" s="154"/>
      <c r="I307" s="153"/>
      <c r="J307" s="153"/>
      <c r="K307" s="153"/>
      <c r="L307" s="4"/>
      <c r="M307" s="4"/>
      <c r="N307" s="4"/>
      <c r="O307" s="4"/>
      <c r="P307" s="5"/>
    </row>
    <row r="308" spans="2:16" s="152" customFormat="1" x14ac:dyDescent="0.25">
      <c r="B308" s="4"/>
      <c r="C308" s="4"/>
      <c r="E308" s="153"/>
      <c r="F308" s="153"/>
      <c r="G308" s="154"/>
      <c r="I308" s="153"/>
      <c r="J308" s="153"/>
      <c r="K308" s="153"/>
      <c r="L308" s="4"/>
      <c r="M308" s="4"/>
      <c r="N308" s="4"/>
      <c r="O308" s="4"/>
      <c r="P308" s="5"/>
    </row>
    <row r="309" spans="2:16" s="152" customFormat="1" x14ac:dyDescent="0.25">
      <c r="B309" s="4"/>
      <c r="C309" s="4"/>
      <c r="E309" s="153"/>
      <c r="F309" s="153"/>
      <c r="G309" s="154"/>
      <c r="I309" s="153"/>
      <c r="J309" s="153"/>
      <c r="K309" s="153"/>
      <c r="L309" s="4"/>
      <c r="M309" s="4"/>
      <c r="N309" s="4"/>
      <c r="O309" s="4"/>
      <c r="P309" s="5"/>
    </row>
    <row r="310" spans="2:16" s="152" customFormat="1" x14ac:dyDescent="0.25">
      <c r="B310" s="4"/>
      <c r="C310" s="4"/>
      <c r="E310" s="153"/>
      <c r="F310" s="153"/>
      <c r="G310" s="154"/>
      <c r="I310" s="153"/>
      <c r="J310" s="153"/>
      <c r="K310" s="153"/>
      <c r="L310" s="4"/>
      <c r="M310" s="4"/>
      <c r="N310" s="4"/>
      <c r="O310" s="4"/>
      <c r="P310" s="5"/>
    </row>
    <row r="311" spans="2:16" s="152" customFormat="1" x14ac:dyDescent="0.25">
      <c r="B311" s="4"/>
      <c r="C311" s="4"/>
      <c r="E311" s="153"/>
      <c r="F311" s="153"/>
      <c r="G311" s="154"/>
      <c r="I311" s="153"/>
      <c r="J311" s="153"/>
      <c r="K311" s="153"/>
      <c r="L311" s="4"/>
      <c r="M311" s="4"/>
      <c r="N311" s="4"/>
      <c r="O311" s="4"/>
      <c r="P311" s="5"/>
    </row>
    <row r="312" spans="2:16" s="152" customFormat="1" x14ac:dyDescent="0.25">
      <c r="B312" s="4"/>
      <c r="C312" s="4"/>
      <c r="E312" s="153"/>
      <c r="F312" s="153"/>
      <c r="G312" s="154"/>
      <c r="I312" s="153"/>
      <c r="J312" s="153"/>
      <c r="K312" s="153"/>
      <c r="L312" s="4"/>
      <c r="M312" s="4"/>
      <c r="N312" s="4"/>
      <c r="O312" s="4"/>
      <c r="P312" s="5"/>
    </row>
    <row r="313" spans="2:16" s="152" customFormat="1" x14ac:dyDescent="0.25">
      <c r="B313" s="4"/>
      <c r="C313" s="4"/>
      <c r="E313" s="153"/>
      <c r="F313" s="153"/>
      <c r="G313" s="154"/>
      <c r="I313" s="153"/>
      <c r="J313" s="153"/>
      <c r="K313" s="153"/>
      <c r="L313" s="4"/>
      <c r="M313" s="4"/>
      <c r="N313" s="4"/>
      <c r="O313" s="4"/>
      <c r="P313" s="5"/>
    </row>
    <row r="314" spans="2:16" s="152" customFormat="1" x14ac:dyDescent="0.25">
      <c r="B314" s="4"/>
      <c r="C314" s="4"/>
      <c r="E314" s="153"/>
      <c r="F314" s="153"/>
      <c r="G314" s="154"/>
      <c r="I314" s="153"/>
      <c r="J314" s="153"/>
      <c r="K314" s="153"/>
      <c r="L314" s="4"/>
      <c r="M314" s="4"/>
      <c r="N314" s="4"/>
      <c r="O314" s="4"/>
      <c r="P314" s="5"/>
    </row>
    <row r="315" spans="2:16" s="152" customFormat="1" x14ac:dyDescent="0.25">
      <c r="B315" s="4"/>
      <c r="C315" s="4"/>
      <c r="E315" s="153"/>
      <c r="F315" s="153"/>
      <c r="G315" s="154"/>
      <c r="I315" s="153"/>
      <c r="J315" s="153"/>
      <c r="K315" s="153"/>
      <c r="L315" s="4"/>
      <c r="M315" s="4"/>
      <c r="N315" s="4"/>
      <c r="O315" s="4"/>
      <c r="P315" s="5"/>
    </row>
    <row r="316" spans="2:16" s="152" customFormat="1" x14ac:dyDescent="0.25">
      <c r="B316" s="4"/>
      <c r="C316" s="4"/>
      <c r="E316" s="153"/>
      <c r="F316" s="153"/>
      <c r="G316" s="154"/>
      <c r="I316" s="153"/>
      <c r="J316" s="153"/>
      <c r="K316" s="153"/>
      <c r="L316" s="4"/>
      <c r="M316" s="4"/>
      <c r="N316" s="4"/>
      <c r="O316" s="4"/>
      <c r="P316" s="5"/>
    </row>
    <row r="317" spans="2:16" s="152" customFormat="1" x14ac:dyDescent="0.25">
      <c r="B317" s="4"/>
      <c r="C317" s="4"/>
      <c r="E317" s="153"/>
      <c r="F317" s="153"/>
      <c r="G317" s="154"/>
      <c r="I317" s="153"/>
      <c r="J317" s="153"/>
      <c r="K317" s="153"/>
      <c r="L317" s="4"/>
      <c r="M317" s="4"/>
      <c r="N317" s="4"/>
      <c r="O317" s="4"/>
      <c r="P317" s="5"/>
    </row>
    <row r="318" spans="2:16" s="152" customFormat="1" x14ac:dyDescent="0.25">
      <c r="B318" s="4"/>
      <c r="C318" s="4"/>
      <c r="E318" s="153"/>
      <c r="F318" s="153"/>
      <c r="G318" s="154"/>
      <c r="I318" s="153"/>
      <c r="J318" s="153"/>
      <c r="K318" s="153"/>
      <c r="L318" s="4"/>
      <c r="M318" s="4"/>
      <c r="N318" s="4"/>
      <c r="O318" s="4"/>
      <c r="P318" s="5"/>
    </row>
    <row r="319" spans="2:16" s="152" customFormat="1" x14ac:dyDescent="0.25">
      <c r="B319" s="4"/>
      <c r="C319" s="4"/>
      <c r="E319" s="153"/>
      <c r="F319" s="153"/>
      <c r="G319" s="154"/>
      <c r="I319" s="153"/>
      <c r="J319" s="153"/>
      <c r="K319" s="153"/>
      <c r="L319" s="4"/>
      <c r="M319" s="4"/>
      <c r="N319" s="4"/>
      <c r="O319" s="4"/>
      <c r="P319" s="5"/>
    </row>
    <row r="320" spans="2:16" s="152" customFormat="1" x14ac:dyDescent="0.25">
      <c r="B320" s="4"/>
      <c r="C320" s="4"/>
      <c r="E320" s="153"/>
      <c r="F320" s="153"/>
      <c r="G320" s="154"/>
      <c r="I320" s="153"/>
      <c r="J320" s="153"/>
      <c r="K320" s="153"/>
      <c r="L320" s="4"/>
      <c r="M320" s="4"/>
      <c r="N320" s="4"/>
      <c r="O320" s="4"/>
      <c r="P320" s="5"/>
    </row>
    <row r="321" spans="2:16" s="152" customFormat="1" x14ac:dyDescent="0.25">
      <c r="B321" s="4"/>
      <c r="C321" s="4"/>
      <c r="E321" s="153"/>
      <c r="F321" s="153"/>
      <c r="G321" s="154"/>
      <c r="I321" s="153"/>
      <c r="J321" s="153"/>
      <c r="K321" s="153"/>
      <c r="L321" s="4"/>
      <c r="M321" s="4"/>
      <c r="N321" s="4"/>
      <c r="O321" s="4"/>
      <c r="P321" s="5"/>
    </row>
    <row r="322" spans="2:16" s="152" customFormat="1" x14ac:dyDescent="0.25">
      <c r="B322" s="4"/>
      <c r="C322" s="4"/>
      <c r="E322" s="153"/>
      <c r="F322" s="153"/>
      <c r="G322" s="154"/>
      <c r="I322" s="153"/>
      <c r="J322" s="153"/>
      <c r="K322" s="153"/>
      <c r="L322" s="4"/>
      <c r="M322" s="4"/>
      <c r="N322" s="4"/>
      <c r="O322" s="4"/>
      <c r="P322" s="5"/>
    </row>
    <row r="323" spans="2:16" s="152" customFormat="1" x14ac:dyDescent="0.25">
      <c r="B323" s="4"/>
      <c r="C323" s="4"/>
      <c r="E323" s="153"/>
      <c r="F323" s="153"/>
      <c r="G323" s="154"/>
      <c r="I323" s="153"/>
      <c r="J323" s="153"/>
      <c r="K323" s="153"/>
      <c r="L323" s="4"/>
      <c r="M323" s="4"/>
      <c r="N323" s="4"/>
      <c r="O323" s="4"/>
      <c r="P323" s="5"/>
    </row>
    <row r="324" spans="2:16" s="152" customFormat="1" x14ac:dyDescent="0.25">
      <c r="B324" s="4"/>
      <c r="C324" s="4"/>
      <c r="E324" s="153"/>
      <c r="F324" s="153"/>
      <c r="G324" s="154"/>
      <c r="I324" s="153"/>
      <c r="J324" s="153"/>
      <c r="K324" s="153"/>
      <c r="L324" s="4"/>
      <c r="M324" s="4"/>
      <c r="N324" s="4"/>
      <c r="O324" s="4"/>
      <c r="P324" s="5"/>
    </row>
    <row r="325" spans="2:16" s="152" customFormat="1" x14ac:dyDescent="0.25">
      <c r="B325" s="4"/>
      <c r="C325" s="4"/>
      <c r="E325" s="153"/>
      <c r="F325" s="153"/>
      <c r="G325" s="154"/>
      <c r="I325" s="153"/>
      <c r="J325" s="153"/>
      <c r="K325" s="153"/>
      <c r="L325" s="4"/>
      <c r="M325" s="4"/>
      <c r="N325" s="4"/>
      <c r="O325" s="4"/>
      <c r="P325" s="5"/>
    </row>
    <row r="326" spans="2:16" s="152" customFormat="1" x14ac:dyDescent="0.25">
      <c r="B326" s="4"/>
      <c r="C326" s="4"/>
      <c r="E326" s="153"/>
      <c r="F326" s="153"/>
      <c r="G326" s="154"/>
      <c r="I326" s="153"/>
      <c r="J326" s="153"/>
      <c r="K326" s="153"/>
      <c r="L326" s="4"/>
      <c r="M326" s="4"/>
      <c r="N326" s="4"/>
      <c r="O326" s="4"/>
      <c r="P326" s="5"/>
    </row>
    <row r="327" spans="2:16" s="152" customFormat="1" x14ac:dyDescent="0.25">
      <c r="B327" s="4"/>
      <c r="C327" s="4"/>
      <c r="E327" s="153"/>
      <c r="F327" s="153"/>
      <c r="G327" s="154"/>
      <c r="I327" s="153"/>
      <c r="J327" s="153"/>
      <c r="K327" s="153"/>
      <c r="L327" s="4"/>
      <c r="M327" s="4"/>
      <c r="N327" s="4"/>
      <c r="O327" s="4"/>
      <c r="P327" s="5"/>
    </row>
    <row r="328" spans="2:16" s="152" customFormat="1" x14ac:dyDescent="0.25">
      <c r="B328" s="4"/>
      <c r="C328" s="4"/>
      <c r="E328" s="153"/>
      <c r="F328" s="153"/>
      <c r="G328" s="154"/>
      <c r="I328" s="153"/>
      <c r="J328" s="153"/>
      <c r="K328" s="153"/>
      <c r="L328" s="4"/>
      <c r="M328" s="4"/>
      <c r="N328" s="4"/>
      <c r="O328" s="4"/>
      <c r="P328" s="5"/>
    </row>
    <row r="329" spans="2:16" s="152" customFormat="1" x14ac:dyDescent="0.25">
      <c r="B329" s="4"/>
      <c r="C329" s="4"/>
      <c r="E329" s="153"/>
      <c r="F329" s="153"/>
      <c r="G329" s="154"/>
      <c r="I329" s="153"/>
      <c r="J329" s="153"/>
      <c r="K329" s="153"/>
      <c r="L329" s="4"/>
      <c r="M329" s="4"/>
      <c r="N329" s="4"/>
      <c r="O329" s="4"/>
      <c r="P329" s="5"/>
    </row>
    <row r="330" spans="2:16" s="152" customFormat="1" x14ac:dyDescent="0.25">
      <c r="B330" s="4"/>
      <c r="C330" s="4"/>
      <c r="E330" s="153"/>
      <c r="F330" s="153"/>
      <c r="G330" s="154"/>
      <c r="I330" s="153"/>
      <c r="J330" s="153"/>
      <c r="K330" s="153"/>
      <c r="L330" s="4"/>
      <c r="M330" s="4"/>
      <c r="N330" s="4"/>
      <c r="O330" s="4"/>
      <c r="P330" s="5"/>
    </row>
    <row r="331" spans="2:16" s="152" customFormat="1" x14ac:dyDescent="0.25">
      <c r="B331" s="4"/>
      <c r="C331" s="4"/>
      <c r="E331" s="153"/>
      <c r="F331" s="153"/>
      <c r="G331" s="154"/>
      <c r="I331" s="153"/>
      <c r="J331" s="153"/>
      <c r="K331" s="153"/>
      <c r="L331" s="4"/>
      <c r="M331" s="4"/>
      <c r="N331" s="4"/>
      <c r="O331" s="4"/>
      <c r="P331" s="5"/>
    </row>
    <row r="332" spans="2:16" s="152" customFormat="1" x14ac:dyDescent="0.25">
      <c r="B332" s="4"/>
      <c r="C332" s="4"/>
      <c r="E332" s="153"/>
      <c r="F332" s="153"/>
      <c r="G332" s="154"/>
      <c r="I332" s="153"/>
      <c r="J332" s="153"/>
      <c r="K332" s="153"/>
      <c r="L332" s="4"/>
      <c r="M332" s="4"/>
      <c r="N332" s="4"/>
      <c r="O332" s="4"/>
      <c r="P332" s="5"/>
    </row>
    <row r="333" spans="2:16" s="152" customFormat="1" x14ac:dyDescent="0.25">
      <c r="B333" s="4"/>
      <c r="C333" s="4"/>
      <c r="E333" s="153"/>
      <c r="F333" s="153"/>
      <c r="G333" s="154"/>
      <c r="I333" s="153"/>
      <c r="J333" s="153"/>
      <c r="K333" s="153"/>
      <c r="L333" s="4"/>
      <c r="M333" s="4"/>
      <c r="N333" s="4"/>
      <c r="O333" s="4"/>
      <c r="P333" s="5"/>
    </row>
    <row r="334" spans="2:16" s="152" customFormat="1" x14ac:dyDescent="0.25">
      <c r="B334" s="4"/>
      <c r="C334" s="4"/>
      <c r="E334" s="153"/>
      <c r="F334" s="153"/>
      <c r="G334" s="154"/>
      <c r="I334" s="153"/>
      <c r="J334" s="153"/>
      <c r="K334" s="153"/>
      <c r="L334" s="4"/>
      <c r="M334" s="4"/>
      <c r="N334" s="4"/>
      <c r="O334" s="4"/>
      <c r="P334" s="5"/>
    </row>
    <row r="335" spans="2:16" s="152" customFormat="1" x14ac:dyDescent="0.25">
      <c r="B335" s="4"/>
      <c r="C335" s="4"/>
      <c r="E335" s="153"/>
      <c r="F335" s="153"/>
      <c r="G335" s="154"/>
      <c r="I335" s="153"/>
      <c r="J335" s="153"/>
      <c r="K335" s="153"/>
      <c r="L335" s="4"/>
      <c r="M335" s="4"/>
      <c r="N335" s="4"/>
      <c r="O335" s="4"/>
      <c r="P335" s="5"/>
    </row>
    <row r="336" spans="2:16" s="152" customFormat="1" x14ac:dyDescent="0.25">
      <c r="B336" s="4"/>
      <c r="C336" s="4"/>
      <c r="E336" s="153"/>
      <c r="F336" s="153"/>
      <c r="G336" s="154"/>
      <c r="I336" s="153"/>
      <c r="J336" s="153"/>
      <c r="K336" s="153"/>
      <c r="L336" s="4"/>
      <c r="M336" s="4"/>
      <c r="N336" s="4"/>
      <c r="O336" s="4"/>
      <c r="P336" s="5"/>
    </row>
    <row r="337" spans="2:16" s="152" customFormat="1" x14ac:dyDescent="0.25">
      <c r="B337" s="4"/>
      <c r="C337" s="4"/>
      <c r="E337" s="153"/>
      <c r="F337" s="153"/>
      <c r="G337" s="154"/>
      <c r="I337" s="153"/>
      <c r="J337" s="153"/>
      <c r="K337" s="153"/>
      <c r="L337" s="4"/>
      <c r="M337" s="4"/>
      <c r="N337" s="4"/>
      <c r="O337" s="4"/>
      <c r="P337" s="5"/>
    </row>
    <row r="338" spans="2:16" s="152" customFormat="1" x14ac:dyDescent="0.25">
      <c r="B338" s="4"/>
      <c r="C338" s="4"/>
      <c r="E338" s="153"/>
      <c r="F338" s="153"/>
      <c r="G338" s="154"/>
      <c r="I338" s="153"/>
      <c r="J338" s="153"/>
      <c r="K338" s="153"/>
      <c r="L338" s="4"/>
      <c r="M338" s="4"/>
      <c r="N338" s="4"/>
      <c r="O338" s="4"/>
      <c r="P338" s="5"/>
    </row>
    <row r="339" spans="2:16" s="152" customFormat="1" x14ac:dyDescent="0.25">
      <c r="B339" s="4"/>
      <c r="C339" s="4"/>
      <c r="E339" s="153"/>
      <c r="F339" s="153"/>
      <c r="G339" s="154"/>
      <c r="I339" s="153"/>
      <c r="J339" s="153"/>
      <c r="K339" s="153"/>
      <c r="L339" s="4"/>
      <c r="M339" s="4"/>
      <c r="N339" s="4"/>
      <c r="O339" s="4"/>
      <c r="P339" s="5"/>
    </row>
    <row r="340" spans="2:16" s="152" customFormat="1" x14ac:dyDescent="0.25">
      <c r="B340" s="4"/>
      <c r="C340" s="4"/>
      <c r="E340" s="153"/>
      <c r="F340" s="153"/>
      <c r="G340" s="154"/>
      <c r="I340" s="153"/>
      <c r="J340" s="153"/>
      <c r="K340" s="153"/>
      <c r="L340" s="4"/>
      <c r="M340" s="4"/>
      <c r="N340" s="4"/>
      <c r="O340" s="4"/>
      <c r="P340" s="5"/>
    </row>
    <row r="341" spans="2:16" s="152" customFormat="1" x14ac:dyDescent="0.25">
      <c r="B341" s="4"/>
      <c r="C341" s="4"/>
      <c r="E341" s="153"/>
      <c r="F341" s="153"/>
      <c r="G341" s="154"/>
      <c r="I341" s="153"/>
      <c r="J341" s="153"/>
      <c r="K341" s="153"/>
      <c r="L341" s="4"/>
      <c r="M341" s="4"/>
      <c r="N341" s="4"/>
      <c r="O341" s="4"/>
      <c r="P341" s="5"/>
    </row>
    <row r="342" spans="2:16" s="152" customFormat="1" x14ac:dyDescent="0.25">
      <c r="B342" s="4"/>
      <c r="C342" s="4"/>
      <c r="E342" s="153"/>
      <c r="F342" s="153"/>
      <c r="G342" s="154"/>
      <c r="I342" s="153"/>
      <c r="J342" s="153"/>
      <c r="K342" s="153"/>
      <c r="L342" s="4"/>
      <c r="M342" s="4"/>
      <c r="N342" s="4"/>
      <c r="O342" s="4"/>
      <c r="P342" s="5"/>
    </row>
    <row r="343" spans="2:16" s="152" customFormat="1" x14ac:dyDescent="0.25">
      <c r="B343" s="4"/>
      <c r="C343" s="4"/>
      <c r="E343" s="153"/>
      <c r="F343" s="153"/>
      <c r="G343" s="154"/>
      <c r="I343" s="153"/>
      <c r="J343" s="153"/>
      <c r="K343" s="153"/>
      <c r="L343" s="4"/>
      <c r="M343" s="4"/>
      <c r="N343" s="4"/>
      <c r="O343" s="4"/>
      <c r="P343" s="5"/>
    </row>
    <row r="344" spans="2:16" s="152" customFormat="1" x14ac:dyDescent="0.25">
      <c r="B344" s="4"/>
      <c r="C344" s="4"/>
      <c r="E344" s="153"/>
      <c r="F344" s="153"/>
      <c r="G344" s="154"/>
      <c r="I344" s="153"/>
      <c r="J344" s="153"/>
      <c r="K344" s="153"/>
      <c r="L344" s="4"/>
      <c r="M344" s="4"/>
      <c r="N344" s="4"/>
      <c r="O344" s="4"/>
      <c r="P344" s="5"/>
    </row>
    <row r="345" spans="2:16" s="152" customFormat="1" x14ac:dyDescent="0.25">
      <c r="B345" s="4"/>
      <c r="C345" s="4"/>
      <c r="E345" s="153"/>
      <c r="F345" s="153"/>
      <c r="G345" s="154"/>
      <c r="I345" s="153"/>
      <c r="J345" s="153"/>
      <c r="K345" s="153"/>
      <c r="L345" s="4"/>
      <c r="M345" s="4"/>
      <c r="N345" s="4"/>
      <c r="O345" s="4"/>
      <c r="P345" s="5"/>
    </row>
    <row r="346" spans="2:16" s="152" customFormat="1" x14ac:dyDescent="0.25">
      <c r="B346" s="4"/>
      <c r="C346" s="4"/>
      <c r="E346" s="153"/>
      <c r="F346" s="153"/>
      <c r="G346" s="154"/>
      <c r="I346" s="153"/>
      <c r="J346" s="153"/>
      <c r="K346" s="153"/>
      <c r="L346" s="4"/>
      <c r="M346" s="4"/>
      <c r="N346" s="4"/>
      <c r="O346" s="4"/>
      <c r="P346" s="5"/>
    </row>
    <row r="347" spans="2:16" s="152" customFormat="1" x14ac:dyDescent="0.25">
      <c r="B347" s="4"/>
      <c r="C347" s="4"/>
      <c r="E347" s="153"/>
      <c r="F347" s="153"/>
      <c r="G347" s="154"/>
      <c r="I347" s="153"/>
      <c r="J347" s="153"/>
      <c r="K347" s="153"/>
      <c r="L347" s="4"/>
      <c r="M347" s="4"/>
      <c r="N347" s="4"/>
      <c r="O347" s="4"/>
      <c r="P347" s="5"/>
    </row>
    <row r="348" spans="2:16" s="152" customFormat="1" x14ac:dyDescent="0.25">
      <c r="B348" s="4"/>
      <c r="C348" s="4"/>
      <c r="E348" s="153"/>
      <c r="F348" s="153"/>
      <c r="G348" s="154"/>
      <c r="I348" s="153"/>
      <c r="J348" s="153"/>
      <c r="K348" s="153"/>
      <c r="L348" s="4"/>
      <c r="M348" s="4"/>
      <c r="N348" s="4"/>
      <c r="O348" s="4"/>
      <c r="P348" s="5"/>
    </row>
    <row r="349" spans="2:16" s="152" customFormat="1" x14ac:dyDescent="0.25">
      <c r="B349" s="4"/>
      <c r="C349" s="4"/>
      <c r="E349" s="153"/>
      <c r="F349" s="153"/>
      <c r="G349" s="154"/>
      <c r="I349" s="153"/>
      <c r="J349" s="153"/>
      <c r="K349" s="153"/>
      <c r="L349" s="4"/>
      <c r="M349" s="4"/>
      <c r="N349" s="4"/>
      <c r="O349" s="4"/>
      <c r="P349" s="5"/>
    </row>
    <row r="350" spans="2:16" s="152" customFormat="1" x14ac:dyDescent="0.25">
      <c r="B350" s="4"/>
      <c r="C350" s="4"/>
      <c r="E350" s="153"/>
      <c r="F350" s="153"/>
      <c r="G350" s="154"/>
      <c r="I350" s="153"/>
      <c r="J350" s="153"/>
      <c r="K350" s="153"/>
      <c r="L350" s="4"/>
      <c r="M350" s="4"/>
      <c r="N350" s="4"/>
      <c r="O350" s="4"/>
      <c r="P350" s="5"/>
    </row>
    <row r="351" spans="2:16" s="152" customFormat="1" x14ac:dyDescent="0.25">
      <c r="B351" s="4"/>
      <c r="C351" s="4"/>
      <c r="E351" s="153"/>
      <c r="F351" s="153"/>
      <c r="G351" s="154"/>
      <c r="I351" s="153"/>
      <c r="J351" s="153"/>
      <c r="K351" s="153"/>
      <c r="L351" s="4"/>
      <c r="M351" s="4"/>
      <c r="N351" s="4"/>
      <c r="O351" s="4"/>
      <c r="P351" s="5"/>
    </row>
    <row r="352" spans="2:16" s="152" customFormat="1" x14ac:dyDescent="0.25">
      <c r="B352" s="4"/>
      <c r="C352" s="4"/>
      <c r="E352" s="153"/>
      <c r="F352" s="153"/>
      <c r="G352" s="154"/>
      <c r="I352" s="153"/>
      <c r="J352" s="153"/>
      <c r="K352" s="153"/>
      <c r="L352" s="4"/>
      <c r="M352" s="4"/>
      <c r="N352" s="4"/>
      <c r="O352" s="4"/>
      <c r="P352" s="5"/>
    </row>
    <row r="353" spans="2:16" s="152" customFormat="1" x14ac:dyDescent="0.25">
      <c r="B353" s="4"/>
      <c r="C353" s="4"/>
      <c r="E353" s="153"/>
      <c r="F353" s="153"/>
      <c r="G353" s="154"/>
      <c r="I353" s="153"/>
      <c r="J353" s="153"/>
      <c r="K353" s="153"/>
      <c r="L353" s="4"/>
      <c r="M353" s="4"/>
      <c r="N353" s="4"/>
      <c r="O353" s="4"/>
      <c r="P353" s="5"/>
    </row>
    <row r="354" spans="2:16" s="152" customFormat="1" x14ac:dyDescent="0.25">
      <c r="B354" s="4"/>
      <c r="C354" s="4"/>
      <c r="E354" s="153"/>
      <c r="F354" s="153"/>
      <c r="G354" s="154"/>
      <c r="I354" s="153"/>
      <c r="J354" s="153"/>
      <c r="K354" s="153"/>
      <c r="L354" s="4"/>
      <c r="M354" s="4"/>
      <c r="N354" s="4"/>
      <c r="O354" s="4"/>
      <c r="P354" s="5"/>
    </row>
    <row r="355" spans="2:16" s="152" customFormat="1" x14ac:dyDescent="0.25">
      <c r="B355" s="4"/>
      <c r="C355" s="4"/>
      <c r="E355" s="153"/>
      <c r="F355" s="153"/>
      <c r="G355" s="154"/>
      <c r="I355" s="153"/>
      <c r="J355" s="153"/>
      <c r="K355" s="153"/>
      <c r="L355" s="4"/>
      <c r="M355" s="4"/>
      <c r="N355" s="4"/>
      <c r="O355" s="4"/>
      <c r="P355" s="5"/>
    </row>
    <row r="356" spans="2:16" s="152" customFormat="1" x14ac:dyDescent="0.25">
      <c r="B356" s="4"/>
      <c r="C356" s="4"/>
      <c r="E356" s="153"/>
      <c r="F356" s="153"/>
      <c r="G356" s="154"/>
      <c r="I356" s="153"/>
      <c r="J356" s="153"/>
      <c r="K356" s="153"/>
      <c r="L356" s="4"/>
      <c r="M356" s="4"/>
      <c r="N356" s="4"/>
      <c r="O356" s="4"/>
      <c r="P356" s="5"/>
    </row>
    <row r="357" spans="2:16" s="152" customFormat="1" x14ac:dyDescent="0.25">
      <c r="B357" s="4"/>
      <c r="C357" s="4"/>
      <c r="E357" s="153"/>
      <c r="F357" s="153"/>
      <c r="G357" s="154"/>
      <c r="I357" s="153"/>
      <c r="J357" s="153"/>
      <c r="K357" s="153"/>
      <c r="L357" s="4"/>
      <c r="M357" s="4"/>
      <c r="N357" s="4"/>
      <c r="O357" s="4"/>
      <c r="P357" s="5"/>
    </row>
    <row r="358" spans="2:16" s="152" customFormat="1" x14ac:dyDescent="0.25">
      <c r="B358" s="4"/>
      <c r="C358" s="4"/>
      <c r="E358" s="153"/>
      <c r="F358" s="153"/>
      <c r="G358" s="154"/>
      <c r="I358" s="153"/>
      <c r="J358" s="153"/>
      <c r="K358" s="153"/>
      <c r="L358" s="4"/>
      <c r="M358" s="4"/>
      <c r="N358" s="4"/>
      <c r="O358" s="4"/>
      <c r="P358" s="5"/>
    </row>
    <row r="359" spans="2:16" s="152" customFormat="1" x14ac:dyDescent="0.25">
      <c r="B359" s="4"/>
      <c r="C359" s="4"/>
      <c r="E359" s="153"/>
      <c r="F359" s="153"/>
      <c r="G359" s="154"/>
      <c r="I359" s="153"/>
      <c r="J359" s="153"/>
      <c r="K359" s="153"/>
      <c r="L359" s="4"/>
      <c r="M359" s="4"/>
      <c r="N359" s="4"/>
      <c r="O359" s="4"/>
      <c r="P359" s="5"/>
    </row>
    <row r="360" spans="2:16" s="152" customFormat="1" x14ac:dyDescent="0.25">
      <c r="B360" s="4"/>
      <c r="C360" s="4"/>
      <c r="E360" s="153"/>
      <c r="F360" s="153"/>
      <c r="G360" s="154"/>
      <c r="I360" s="153"/>
      <c r="J360" s="153"/>
      <c r="K360" s="153"/>
      <c r="L360" s="4"/>
      <c r="M360" s="4"/>
      <c r="N360" s="4"/>
      <c r="O360" s="4"/>
      <c r="P360" s="5"/>
    </row>
    <row r="361" spans="2:16" s="152" customFormat="1" x14ac:dyDescent="0.25">
      <c r="B361" s="4"/>
      <c r="C361" s="4"/>
      <c r="E361" s="153"/>
      <c r="F361" s="153"/>
      <c r="G361" s="154"/>
      <c r="I361" s="153"/>
      <c r="J361" s="153"/>
      <c r="K361" s="153"/>
      <c r="L361" s="4"/>
      <c r="M361" s="4"/>
      <c r="N361" s="4"/>
      <c r="O361" s="4"/>
      <c r="P361" s="5"/>
    </row>
    <row r="362" spans="2:16" s="152" customFormat="1" x14ac:dyDescent="0.25">
      <c r="B362" s="4"/>
      <c r="C362" s="4"/>
      <c r="E362" s="153"/>
      <c r="F362" s="153"/>
      <c r="G362" s="154"/>
      <c r="I362" s="153"/>
      <c r="J362" s="153"/>
      <c r="K362" s="153"/>
      <c r="L362" s="4"/>
      <c r="M362" s="4"/>
      <c r="N362" s="4"/>
      <c r="O362" s="4"/>
      <c r="P362" s="5"/>
    </row>
    <row r="363" spans="2:16" s="152" customFormat="1" x14ac:dyDescent="0.25">
      <c r="B363" s="4"/>
      <c r="C363" s="4"/>
      <c r="E363" s="153"/>
      <c r="F363" s="153"/>
      <c r="G363" s="154"/>
      <c r="I363" s="153"/>
      <c r="J363" s="153"/>
      <c r="K363" s="153"/>
      <c r="L363" s="4"/>
      <c r="M363" s="4"/>
      <c r="N363" s="4"/>
      <c r="O363" s="4"/>
      <c r="P363" s="5"/>
    </row>
    <row r="364" spans="2:16" s="152" customFormat="1" x14ac:dyDescent="0.25">
      <c r="B364" s="4"/>
      <c r="C364" s="4"/>
      <c r="E364" s="153"/>
      <c r="F364" s="153"/>
      <c r="G364" s="154"/>
      <c r="I364" s="153"/>
      <c r="J364" s="153"/>
      <c r="K364" s="153"/>
      <c r="L364" s="4"/>
      <c r="M364" s="4"/>
      <c r="N364" s="4"/>
      <c r="O364" s="4"/>
      <c r="P364" s="5"/>
    </row>
  </sheetData>
  <mergeCells count="9">
    <mergeCell ref="M9:M10"/>
    <mergeCell ref="B54:L56"/>
    <mergeCell ref="B57:L61"/>
    <mergeCell ref="B3:L4"/>
    <mergeCell ref="D5:F5"/>
    <mergeCell ref="B9:B10"/>
    <mergeCell ref="C9:C10"/>
    <mergeCell ref="K9:K10"/>
    <mergeCell ref="L9:L10"/>
  </mergeCells>
  <printOptions horizontalCentered="1"/>
  <pageMargins left="0.19685039370078741" right="0.15748031496062992" top="0.59055118110236227" bottom="0.51181102362204722" header="0.35433070866141736" footer="0.23622047244094491"/>
  <pageSetup paperSize="9" scale="69" orientation="portrait" r:id="rId1"/>
  <headerFooter>
    <oddFooter>&amp;R&amp;8&amp;P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vl_gr 12-20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dcterms:created xsi:type="dcterms:W3CDTF">2021-06-23T07:13:14Z</dcterms:created>
  <dcterms:modified xsi:type="dcterms:W3CDTF">2021-06-23T07:14:58Z</dcterms:modified>
</cp:coreProperties>
</file>