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21" i="1" l="1"/>
  <c r="K34" i="1" l="1"/>
  <c r="G31" i="1"/>
  <c r="D31" i="1"/>
  <c r="D29" i="1"/>
  <c r="G27" i="1"/>
  <c r="D27" i="1"/>
  <c r="G25" i="1"/>
  <c r="D25" i="1"/>
  <c r="J23" i="1"/>
  <c r="G23" i="1"/>
  <c r="D23" i="1"/>
  <c r="M21" i="1"/>
  <c r="J21" i="1"/>
  <c r="G21" i="1"/>
  <c r="D21" i="1"/>
  <c r="M19" i="1"/>
  <c r="J19" i="1"/>
  <c r="G19" i="1"/>
  <c r="D19" i="1"/>
  <c r="P17" i="1"/>
  <c r="M17" i="1"/>
  <c r="J17" i="1"/>
  <c r="G17" i="1"/>
  <c r="D17" i="1"/>
  <c r="P15" i="1"/>
  <c r="M15" i="1"/>
  <c r="J15" i="1"/>
  <c r="G15" i="1"/>
  <c r="D15" i="1"/>
  <c r="L34" i="1"/>
  <c r="F34" i="1"/>
  <c r="C34" i="1"/>
  <c r="O34" i="1"/>
  <c r="N34" i="1"/>
  <c r="I34" i="1"/>
  <c r="H34" i="1"/>
  <c r="E34" i="1"/>
  <c r="B34" i="1"/>
  <c r="P34" i="1" l="1"/>
  <c r="J34" i="1"/>
  <c r="M34" i="1"/>
  <c r="G34" i="1"/>
  <c r="D34" i="1"/>
</calcChain>
</file>

<file path=xl/sharedStrings.xml><?xml version="1.0" encoding="utf-8"?>
<sst xmlns="http://schemas.openxmlformats.org/spreadsheetml/2006/main" count="27" uniqueCount="23">
  <si>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</si>
  <si>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</si>
  <si>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</si>
  <si>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</si>
  <si>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</si>
  <si>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</si>
  <si>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</si>
  <si>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</si>
  <si>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</si>
  <si>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</si>
  <si>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</si>
  <si>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</si>
  <si>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</si>
  <si>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</si>
  <si>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</si>
  <si>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</si>
  <si>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</si>
  <si>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</si>
  <si>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</si>
  <si>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</si>
  <si>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</si>
  <si>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</si>
  <si>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SIJEČANJ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</si>
</sst>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14" fillId="2" borderId="8" xfId="0" applyFont="1" applyFill="1" applyBorder="1"/>
    <xf numFmtId="2" fontId="15" fillId="2" borderId="8" xfId="0" applyNumberFormat="1" applyFont="1" applyFill="1" applyBorder="1"/>
    <xf numFmtId="0" fontId="14" fillId="3" borderId="8" xfId="0" applyFont="1" applyFill="1" applyBorder="1"/>
    <xf numFmtId="2" fontId="15" fillId="3" borderId="8" xfId="0" applyNumberFormat="1" applyFont="1" applyFill="1" applyBorder="1"/>
    <xf numFmtId="0" fontId="16" fillId="3" borderId="8" xfId="0" applyFont="1" applyFill="1" applyBorder="1"/>
    <xf numFmtId="0" fontId="16" fillId="0" borderId="8" xfId="0" applyFont="1" applyBorder="1"/>
    <xf numFmtId="0" fontId="16" fillId="2" borderId="8" xfId="0" applyFont="1" applyFill="1" applyBorder="1"/>
    <xf numFmtId="2" fontId="18" fillId="3" borderId="8" xfId="0" applyNumberFormat="1" applyFont="1" applyFill="1" applyBorder="1"/>
    <xf numFmtId="0" fontId="18" fillId="3" borderId="8" xfId="0" applyFont="1" applyFill="1" applyBorder="1"/>
    <xf numFmtId="0" fontId="18" fillId="2" borderId="8" xfId="0" applyFont="1" applyFill="1" applyBorder="1"/>
    <xf numFmtId="0" fontId="14" fillId="0" borderId="8" xfId="0" applyFont="1" applyBorder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4" fillId="3" borderId="25" xfId="0" applyFont="1" applyFill="1" applyBorder="1"/>
    <xf numFmtId="0" fontId="14" fillId="3" borderId="26" xfId="0" applyFont="1" applyFill="1" applyBorder="1"/>
    <xf numFmtId="2" fontId="15" fillId="3" borderId="26" xfId="0" applyNumberFormat="1" applyFont="1" applyFill="1" applyBorder="1"/>
    <xf numFmtId="0" fontId="13" fillId="3" borderId="26" xfId="0" applyFont="1" applyFill="1" applyBorder="1"/>
    <xf numFmtId="0" fontId="17" fillId="3" borderId="26" xfId="0" applyFont="1" applyFill="1" applyBorder="1"/>
    <xf numFmtId="0" fontId="18" fillId="3" borderId="26" xfId="0" applyFont="1" applyFill="1" applyBorder="1"/>
    <xf numFmtId="0" fontId="16" fillId="3" borderId="26" xfId="0" applyFont="1" applyFill="1" applyBorder="1"/>
    <xf numFmtId="0" fontId="16" fillId="3" borderId="27" xfId="0" applyFont="1" applyFill="1" applyBorder="1"/>
    <xf numFmtId="3" fontId="13" fillId="2" borderId="8" xfId="0" applyNumberFormat="1" applyFont="1" applyFill="1" applyBorder="1"/>
    <xf numFmtId="3" fontId="14" fillId="2" borderId="8" xfId="0" applyNumberFormat="1" applyFont="1" applyFill="1" applyBorder="1"/>
    <xf numFmtId="3" fontId="14" fillId="3" borderId="8" xfId="0" applyNumberFormat="1" applyFont="1" applyFill="1" applyBorder="1"/>
    <xf numFmtId="3" fontId="13" fillId="3" borderId="8" xfId="0" applyNumberFormat="1" applyFont="1" applyFill="1" applyBorder="1"/>
    <xf numFmtId="3" fontId="17" fillId="3" borderId="8" xfId="0" applyNumberFormat="1" applyFont="1" applyFill="1" applyBorder="1"/>
    <xf numFmtId="3" fontId="17" fillId="2" borderId="8" xfId="0" applyNumberFormat="1" applyFont="1" applyFill="1" applyBorder="1"/>
    <xf numFmtId="3" fontId="14" fillId="0" borderId="8" xfId="0" applyNumberFormat="1" applyFont="1" applyBorder="1"/>
    <xf numFmtId="3" fontId="14" fillId="2" borderId="9" xfId="0" applyNumberFormat="1" applyFont="1" applyFill="1" applyBorder="1"/>
    <xf numFmtId="3" fontId="16" fillId="3" borderId="8" xfId="0" applyNumberFormat="1" applyFont="1" applyFill="1" applyBorder="1"/>
    <xf numFmtId="3" fontId="16" fillId="3" borderId="0" xfId="0" applyNumberFormat="1" applyFont="1" applyFill="1"/>
    <xf numFmtId="3" fontId="16" fillId="2" borderId="8" xfId="0" applyNumberFormat="1" applyFont="1" applyFill="1" applyBorder="1"/>
    <xf numFmtId="3" fontId="17" fillId="0" borderId="8" xfId="0" applyNumberFormat="1" applyFont="1" applyBorder="1"/>
    <xf numFmtId="3" fontId="16" fillId="0" borderId="8" xfId="0" applyNumberFormat="1" applyFont="1" applyBorder="1"/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853182"/>
    <xdr:sp macro="" textlink="">
      <xdr:nvSpPr>
        <xdr:cNvPr id="3" name="TextBox 2"/>
        <xdr:cNvSpPr txBox="1"/>
      </xdr:nvSpPr>
      <xdr:spPr>
        <a:xfrm>
          <a:off x="2164080" y="0"/>
          <a:ext cx="4568174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000">
              <a:latin typeface="Arial Narrow" pitchFamily="34" charset="0"/>
            </a:rPr>
            <a:t> 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"/>
  <sheetViews>
    <sheetView tabSelected="1" topLeftCell="A4" zoomScale="125" zoomScaleNormal="125" workbookViewId="0">
      <selection activeCell="H31" sqref="H31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66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26" x14ac:dyDescent="0.2">
      <c r="A9" s="67" t="s">
        <v>22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63" t="s">
        <v>3</v>
      </c>
      <c r="C12" s="64"/>
      <c r="D12" s="65"/>
      <c r="E12" s="63" t="s">
        <v>14</v>
      </c>
      <c r="F12" s="64"/>
      <c r="G12" s="65"/>
      <c r="H12" s="63" t="s">
        <v>15</v>
      </c>
      <c r="I12" s="64"/>
      <c r="J12" s="65"/>
      <c r="K12" s="63" t="s">
        <v>17</v>
      </c>
      <c r="L12" s="64"/>
      <c r="M12" s="65"/>
      <c r="N12" s="71" t="s">
        <v>18</v>
      </c>
      <c r="O12" s="64"/>
      <c r="P12" s="65"/>
    </row>
    <row r="13" spans="1:26" x14ac:dyDescent="0.2">
      <c r="A13" s="69"/>
      <c r="B13" s="60">
        <v>2014</v>
      </c>
      <c r="C13" s="54">
        <v>2015</v>
      </c>
      <c r="D13" s="56" t="s">
        <v>6</v>
      </c>
      <c r="E13" s="60">
        <v>2014</v>
      </c>
      <c r="F13" s="54">
        <v>2015</v>
      </c>
      <c r="G13" s="58" t="s">
        <v>6</v>
      </c>
      <c r="H13" s="60">
        <v>2014</v>
      </c>
      <c r="I13" s="54">
        <v>2015</v>
      </c>
      <c r="J13" s="56" t="s">
        <v>6</v>
      </c>
      <c r="K13" s="60">
        <v>2014</v>
      </c>
      <c r="L13" s="54">
        <v>2015</v>
      </c>
      <c r="M13" s="58" t="s">
        <v>6</v>
      </c>
      <c r="N13" s="60">
        <v>2014</v>
      </c>
      <c r="O13" s="54">
        <v>2015</v>
      </c>
      <c r="P13" s="56" t="s">
        <v>6</v>
      </c>
    </row>
    <row r="14" spans="1:26" ht="13.5" thickBot="1" x14ac:dyDescent="0.25">
      <c r="A14" s="70"/>
      <c r="B14" s="61"/>
      <c r="C14" s="55"/>
      <c r="D14" s="57"/>
      <c r="E14" s="61"/>
      <c r="F14" s="55"/>
      <c r="G14" s="59"/>
      <c r="H14" s="61"/>
      <c r="I14" s="55"/>
      <c r="J14" s="57"/>
      <c r="K14" s="61"/>
      <c r="L14" s="55"/>
      <c r="M14" s="59"/>
      <c r="N14" s="61"/>
      <c r="O14" s="55"/>
      <c r="P14" s="57"/>
    </row>
    <row r="15" spans="1:26" ht="13.5" thickTop="1" x14ac:dyDescent="0.2">
      <c r="A15" s="10" t="s">
        <v>7</v>
      </c>
      <c r="B15" s="41">
        <v>2671</v>
      </c>
      <c r="C15" s="42">
        <v>2938</v>
      </c>
      <c r="D15" s="19">
        <f>((C15-B15)/B15)*100</f>
        <v>9.996256083863722</v>
      </c>
      <c r="E15" s="41">
        <v>133731</v>
      </c>
      <c r="F15" s="42">
        <v>148939</v>
      </c>
      <c r="G15" s="19">
        <f>((F15-E15)/E15)*100</f>
        <v>11.372082763158879</v>
      </c>
      <c r="H15" s="41">
        <v>0</v>
      </c>
      <c r="I15" s="42">
        <v>2</v>
      </c>
      <c r="J15" s="19" t="e">
        <f t="shared" ref="J15:J23" si="0">((I15-H15)/H15)*100</f>
        <v>#DIV/0!</v>
      </c>
      <c r="K15" s="41">
        <v>377515</v>
      </c>
      <c r="L15" s="42">
        <v>303676</v>
      </c>
      <c r="M15" s="19">
        <f t="shared" ref="M15:M21" si="1">((L15-K15)/K15)*100</f>
        <v>-19.559222812338582</v>
      </c>
      <c r="N15" s="41">
        <v>160208</v>
      </c>
      <c r="O15" s="48">
        <v>205296</v>
      </c>
      <c r="P15" s="19">
        <f>((O15-N15)/N15)*100</f>
        <v>28.14341356236892</v>
      </c>
    </row>
    <row r="16" spans="1:26" x14ac:dyDescent="0.2">
      <c r="A16" s="11"/>
      <c r="B16" s="43"/>
      <c r="C16" s="43"/>
      <c r="D16" s="21"/>
      <c r="E16" s="43"/>
      <c r="F16" s="43"/>
      <c r="G16" s="21"/>
      <c r="H16" s="43"/>
      <c r="I16" s="43"/>
      <c r="J16" s="21"/>
      <c r="K16" s="43"/>
      <c r="L16" s="43"/>
      <c r="M16" s="21"/>
      <c r="N16" s="43"/>
      <c r="O16" s="49"/>
      <c r="P16" s="22"/>
    </row>
    <row r="17" spans="1:16" x14ac:dyDescent="0.2">
      <c r="A17" s="12" t="s">
        <v>8</v>
      </c>
      <c r="B17" s="41">
        <v>431</v>
      </c>
      <c r="C17" s="42">
        <v>494</v>
      </c>
      <c r="D17" s="19">
        <f>((C17-B17)/B17)*100</f>
        <v>14.617169373549885</v>
      </c>
      <c r="E17" s="41">
        <v>24885</v>
      </c>
      <c r="F17" s="42">
        <v>23631</v>
      </c>
      <c r="G17" s="19">
        <f>((F17-E17)/E17)*100</f>
        <v>-5.0391802290536472</v>
      </c>
      <c r="H17" s="41">
        <v>840</v>
      </c>
      <c r="I17" s="42">
        <v>658</v>
      </c>
      <c r="J17" s="19">
        <f t="shared" si="0"/>
        <v>-21.666666666666668</v>
      </c>
      <c r="K17" s="41">
        <v>19924</v>
      </c>
      <c r="L17" s="42">
        <v>12891</v>
      </c>
      <c r="M17" s="19">
        <f t="shared" si="1"/>
        <v>-35.299136719534232</v>
      </c>
      <c r="N17" s="41">
        <v>771</v>
      </c>
      <c r="O17" s="48">
        <v>61</v>
      </c>
      <c r="P17" s="19">
        <f>((O17-N17)/N17)*100</f>
        <v>-92.088197146562905</v>
      </c>
    </row>
    <row r="18" spans="1:16" x14ac:dyDescent="0.2">
      <c r="A18" s="11"/>
      <c r="B18" s="43"/>
      <c r="C18" s="43"/>
      <c r="D18" s="21"/>
      <c r="E18" s="43"/>
      <c r="F18" s="43"/>
      <c r="G18" s="21"/>
      <c r="H18" s="43"/>
      <c r="I18" s="43"/>
      <c r="J18" s="21"/>
      <c r="K18" s="43"/>
      <c r="L18" s="43"/>
      <c r="M18" s="21"/>
      <c r="N18" s="43"/>
      <c r="O18" s="50"/>
      <c r="P18" s="23"/>
    </row>
    <row r="19" spans="1:16" x14ac:dyDescent="0.2">
      <c r="A19" s="12" t="s">
        <v>9</v>
      </c>
      <c r="B19" s="41">
        <v>274</v>
      </c>
      <c r="C19" s="42">
        <v>270</v>
      </c>
      <c r="D19" s="19">
        <f>((C19-B19)/B19)*100</f>
        <v>-1.4598540145985401</v>
      </c>
      <c r="E19" s="41">
        <v>15678</v>
      </c>
      <c r="F19" s="42">
        <v>15197</v>
      </c>
      <c r="G19" s="19">
        <f>((F19-E19)/E19)*100</f>
        <v>-3.0679933665008292</v>
      </c>
      <c r="H19" s="41">
        <v>272</v>
      </c>
      <c r="I19" s="42">
        <v>546</v>
      </c>
      <c r="J19" s="19">
        <f t="shared" si="0"/>
        <v>100.73529411764706</v>
      </c>
      <c r="K19" s="41">
        <v>19037</v>
      </c>
      <c r="L19" s="42">
        <v>16683</v>
      </c>
      <c r="M19" s="19">
        <f t="shared" si="1"/>
        <v>-12.365393706991648</v>
      </c>
      <c r="N19" s="41"/>
      <c r="O19" s="46"/>
      <c r="P19" s="24"/>
    </row>
    <row r="20" spans="1:16" x14ac:dyDescent="0.2">
      <c r="A20" s="11"/>
      <c r="B20" s="43"/>
      <c r="C20" s="43"/>
      <c r="D20" s="21"/>
      <c r="E20" s="43"/>
      <c r="F20" s="43"/>
      <c r="G20" s="21"/>
      <c r="H20" s="43"/>
      <c r="I20" s="43"/>
      <c r="J20" s="21"/>
      <c r="K20" s="43"/>
      <c r="L20" s="43"/>
      <c r="M20" s="21"/>
      <c r="N20" s="43"/>
      <c r="O20" s="45"/>
      <c r="P20" s="22"/>
    </row>
    <row r="21" spans="1:16" x14ac:dyDescent="0.2">
      <c r="A21" s="12" t="s">
        <v>10</v>
      </c>
      <c r="B21" s="41">
        <v>163</v>
      </c>
      <c r="C21" s="42">
        <v>145</v>
      </c>
      <c r="D21" s="19">
        <f>((C21-B21)/B21)*100</f>
        <v>-11.042944785276074</v>
      </c>
      <c r="E21" s="41">
        <v>1372</v>
      </c>
      <c r="F21" s="42">
        <v>751</v>
      </c>
      <c r="G21" s="19">
        <f>((F21-E21)/E21)*100</f>
        <v>-45.262390670553934</v>
      </c>
      <c r="H21" s="41">
        <v>95</v>
      </c>
      <c r="I21" s="42"/>
      <c r="J21" s="19">
        <f t="shared" si="0"/>
        <v>-100</v>
      </c>
      <c r="K21" s="41">
        <v>415</v>
      </c>
      <c r="L21" s="42">
        <v>135</v>
      </c>
      <c r="M21" s="19">
        <f t="shared" si="1"/>
        <v>-67.46987951807229</v>
      </c>
      <c r="N21" s="41">
        <v>7</v>
      </c>
      <c r="O21" s="42">
        <v>10</v>
      </c>
      <c r="P21" s="19">
        <f>((O21-N21)/N21)*100</f>
        <v>42.857142857142854</v>
      </c>
    </row>
    <row r="22" spans="1:16" x14ac:dyDescent="0.2">
      <c r="A22" s="11"/>
      <c r="B22" s="43"/>
      <c r="C22" s="43"/>
      <c r="D22" s="21"/>
      <c r="E22" s="43"/>
      <c r="F22" s="43"/>
      <c r="G22" s="21"/>
      <c r="H22" s="43"/>
      <c r="I22" s="43"/>
      <c r="J22" s="21"/>
      <c r="K22" s="43"/>
      <c r="L22" s="43"/>
      <c r="M22" s="21"/>
      <c r="N22" s="49"/>
      <c r="O22" s="52"/>
      <c r="P22" s="23"/>
    </row>
    <row r="23" spans="1:16" x14ac:dyDescent="0.2">
      <c r="A23" s="12" t="s">
        <v>11</v>
      </c>
      <c r="B23" s="41">
        <v>142</v>
      </c>
      <c r="C23" s="42">
        <v>138</v>
      </c>
      <c r="D23" s="19">
        <f>((C23-B23)/B23)*100</f>
        <v>-2.8169014084507045</v>
      </c>
      <c r="E23" s="41">
        <v>1504</v>
      </c>
      <c r="F23" s="42">
        <v>1285</v>
      </c>
      <c r="G23" s="19">
        <f>((F23-E23)/E23)*100</f>
        <v>-14.561170212765958</v>
      </c>
      <c r="H23" s="41">
        <v>626</v>
      </c>
      <c r="I23" s="42">
        <v>555</v>
      </c>
      <c r="J23" s="19">
        <f t="shared" si="0"/>
        <v>-11.341853035143771</v>
      </c>
      <c r="K23" s="41">
        <v>0</v>
      </c>
      <c r="L23" s="42"/>
      <c r="M23" s="19"/>
      <c r="N23" s="51"/>
      <c r="O23" s="46"/>
      <c r="P23" s="24"/>
    </row>
    <row r="24" spans="1:16" x14ac:dyDescent="0.2">
      <c r="A24" s="11"/>
      <c r="B24" s="43"/>
      <c r="C24" s="43"/>
      <c r="D24" s="21"/>
      <c r="E24" s="43"/>
      <c r="F24" s="43"/>
      <c r="G24" s="21"/>
      <c r="H24" s="43"/>
      <c r="I24" s="43"/>
      <c r="J24" s="25"/>
      <c r="K24" s="44"/>
      <c r="L24" s="43"/>
      <c r="M24" s="21"/>
      <c r="N24" s="49"/>
      <c r="O24" s="45"/>
      <c r="P24" s="22"/>
    </row>
    <row r="25" spans="1:16" x14ac:dyDescent="0.2">
      <c r="A25" s="12" t="s">
        <v>12</v>
      </c>
      <c r="B25" s="41">
        <v>63</v>
      </c>
      <c r="C25" s="42">
        <v>44</v>
      </c>
      <c r="D25" s="19">
        <f>((C25-B25)/B25)*100</f>
        <v>-30.158730158730158</v>
      </c>
      <c r="E25" s="41">
        <v>144</v>
      </c>
      <c r="F25" s="42">
        <v>107</v>
      </c>
      <c r="G25" s="19">
        <f>((F25-E25)/E25)*100</f>
        <v>-25.694444444444443</v>
      </c>
      <c r="H25" s="42"/>
      <c r="I25" s="42"/>
      <c r="J25" s="19"/>
      <c r="K25" s="41"/>
      <c r="L25" s="42"/>
      <c r="M25" s="19"/>
      <c r="N25" s="51"/>
      <c r="O25" s="46"/>
      <c r="P25" s="24"/>
    </row>
    <row r="26" spans="1:16" x14ac:dyDescent="0.2">
      <c r="A26" s="11"/>
      <c r="B26" s="43"/>
      <c r="C26" s="43"/>
      <c r="D26" s="21"/>
      <c r="E26" s="43"/>
      <c r="F26" s="43"/>
      <c r="G26" s="21"/>
      <c r="H26" s="43"/>
      <c r="I26" s="43"/>
      <c r="J26" s="25"/>
      <c r="K26" s="43"/>
      <c r="L26" s="43"/>
      <c r="M26" s="20"/>
      <c r="N26" s="49"/>
      <c r="O26" s="45"/>
      <c r="P26" s="23"/>
    </row>
    <row r="27" spans="1:16" x14ac:dyDescent="0.2">
      <c r="A27" s="12" t="s">
        <v>13</v>
      </c>
      <c r="B27" s="41">
        <v>19</v>
      </c>
      <c r="C27" s="42">
        <v>20</v>
      </c>
      <c r="D27" s="19">
        <f>((C27-B27)/B27)*100</f>
        <v>5.2631578947368416</v>
      </c>
      <c r="E27" s="41">
        <v>27</v>
      </c>
      <c r="F27" s="42">
        <v>110</v>
      </c>
      <c r="G27" s="19">
        <f>((F27-E27)/E27)*100</f>
        <v>307.40740740740739</v>
      </c>
      <c r="H27" s="41"/>
      <c r="I27" s="42">
        <v>2</v>
      </c>
      <c r="J27" s="19"/>
      <c r="K27" s="42"/>
      <c r="L27" s="42"/>
      <c r="M27" s="18"/>
      <c r="N27" s="51"/>
      <c r="O27" s="46"/>
      <c r="P27" s="24"/>
    </row>
    <row r="28" spans="1:16" x14ac:dyDescent="0.2">
      <c r="A28" s="11"/>
      <c r="B28" s="43"/>
      <c r="C28" s="43"/>
      <c r="D28" s="21"/>
      <c r="E28" s="43"/>
      <c r="F28" s="43"/>
      <c r="G28" s="21"/>
      <c r="H28" s="44"/>
      <c r="I28" s="43"/>
      <c r="J28" s="26"/>
      <c r="K28" s="45"/>
      <c r="L28" s="43"/>
      <c r="M28" s="20"/>
      <c r="N28" s="49"/>
      <c r="O28" s="45"/>
      <c r="P28" s="22"/>
    </row>
    <row r="29" spans="1:16" x14ac:dyDescent="0.2">
      <c r="A29" s="12" t="s">
        <v>2</v>
      </c>
      <c r="B29" s="41">
        <v>6</v>
      </c>
      <c r="C29" s="42"/>
      <c r="D29" s="19">
        <f>((C29-B29)/B29)*100</f>
        <v>-100</v>
      </c>
      <c r="E29" s="41">
        <v>4</v>
      </c>
      <c r="F29" s="42"/>
      <c r="G29" s="19"/>
      <c r="H29" s="41"/>
      <c r="I29" s="42"/>
      <c r="J29" s="27"/>
      <c r="K29" s="46"/>
      <c r="L29" s="42"/>
      <c r="M29" s="18"/>
      <c r="N29" s="51"/>
      <c r="O29" s="46"/>
      <c r="P29" s="24"/>
    </row>
    <row r="30" spans="1:16" x14ac:dyDescent="0.2">
      <c r="A30" s="11"/>
      <c r="B30" s="43"/>
      <c r="C30" s="43"/>
      <c r="D30" s="21"/>
      <c r="E30" s="43"/>
      <c r="F30" s="43"/>
      <c r="G30" s="21"/>
      <c r="H30" s="44"/>
      <c r="I30" s="43"/>
      <c r="J30" s="26"/>
      <c r="K30" s="45"/>
      <c r="L30" s="47"/>
      <c r="M30" s="28"/>
      <c r="N30" s="53"/>
      <c r="O30" s="52"/>
      <c r="P30" s="23"/>
    </row>
    <row r="31" spans="1:16" x14ac:dyDescent="0.2">
      <c r="A31" s="12" t="s">
        <v>5</v>
      </c>
      <c r="B31" s="41">
        <v>38</v>
      </c>
      <c r="C31" s="42">
        <v>30</v>
      </c>
      <c r="D31" s="19">
        <f>((C31-B31)/B31)*100</f>
        <v>-21.052631578947366</v>
      </c>
      <c r="E31" s="41">
        <v>39</v>
      </c>
      <c r="F31" s="42">
        <v>28</v>
      </c>
      <c r="G31" s="19">
        <f>((F31-E31)/E31)*100</f>
        <v>-28.205128205128204</v>
      </c>
      <c r="H31" s="41"/>
      <c r="I31" s="42"/>
      <c r="J31" s="27"/>
      <c r="K31" s="46"/>
      <c r="L31" s="42"/>
      <c r="M31" s="18"/>
      <c r="N31" s="51"/>
      <c r="O31" s="46"/>
      <c r="P31" s="24"/>
    </row>
    <row r="32" spans="1:16" ht="13.5" thickBot="1" x14ac:dyDescent="0.25">
      <c r="A32" s="13"/>
      <c r="B32" s="33"/>
      <c r="C32" s="34"/>
      <c r="D32" s="35"/>
      <c r="E32" s="36"/>
      <c r="F32" s="34"/>
      <c r="G32" s="34"/>
      <c r="H32" s="37"/>
      <c r="I32" s="34"/>
      <c r="J32" s="38"/>
      <c r="K32" s="37"/>
      <c r="L32" s="34"/>
      <c r="M32" s="34"/>
      <c r="N32" s="39"/>
      <c r="O32" s="37"/>
      <c r="P32" s="40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32">
        <f>SUM(B15:B31)</f>
        <v>3807</v>
      </c>
      <c r="C34" s="29">
        <f>SUM(C15:C31)</f>
        <v>4079</v>
      </c>
      <c r="D34" s="30">
        <f>((C34-B34)/B34)*100</f>
        <v>7.1447333858681379</v>
      </c>
      <c r="E34" s="32">
        <f>SUM(E15:E31)</f>
        <v>177384</v>
      </c>
      <c r="F34" s="29">
        <f>SUM(F15:F31)</f>
        <v>190048</v>
      </c>
      <c r="G34" s="30">
        <f>((F34-E34)/E34)*100</f>
        <v>7.1393135795787668</v>
      </c>
      <c r="H34" s="32">
        <f>SUM(H15:H31)</f>
        <v>1833</v>
      </c>
      <c r="I34" s="29">
        <f>SUM(I15:I31)</f>
        <v>1763</v>
      </c>
      <c r="J34" s="30">
        <f>((I34-H34)/H34)*100</f>
        <v>-3.8188761593016913</v>
      </c>
      <c r="K34" s="31">
        <f>SUM(K15:K31)</f>
        <v>416891</v>
      </c>
      <c r="L34" s="29">
        <f>SUM(L15:L31)</f>
        <v>333385</v>
      </c>
      <c r="M34" s="30">
        <f>((L34-K34)/K34)*100</f>
        <v>-20.030655495081447</v>
      </c>
      <c r="N34" s="32">
        <f>SUM(N15:N31)</f>
        <v>160986</v>
      </c>
      <c r="O34" s="29">
        <f>SUM(O15:O32)</f>
        <v>205367</v>
      </c>
      <c r="P34" s="30">
        <f>((O34-N34)/N34)*100</f>
        <v>27.568235747207829</v>
      </c>
    </row>
    <row r="35" spans="1:16" x14ac:dyDescent="0.2">
      <c r="M35" s="1"/>
    </row>
    <row r="36" spans="1:16" x14ac:dyDescent="0.2">
      <c r="A36" t="s">
        <v>19</v>
      </c>
    </row>
    <row r="37" spans="1:16" x14ac:dyDescent="0.2">
      <c r="A37" t="s">
        <v>20</v>
      </c>
    </row>
    <row r="38" spans="1:16" x14ac:dyDescent="0.2">
      <c r="A38" t="s">
        <v>21</v>
      </c>
    </row>
  </sheetData>
  <mergeCells count="24">
    <mergeCell ref="A13:A14"/>
    <mergeCell ref="B13:B14"/>
    <mergeCell ref="C13:C14"/>
    <mergeCell ref="N12:P12"/>
    <mergeCell ref="K13:K14"/>
    <mergeCell ref="L13:L14"/>
    <mergeCell ref="B12:D12"/>
    <mergeCell ref="G13:G14"/>
    <mergeCell ref="K2:Z2"/>
    <mergeCell ref="E12:G12"/>
    <mergeCell ref="H12:J12"/>
    <mergeCell ref="K12:M12"/>
    <mergeCell ref="A8:P8"/>
    <mergeCell ref="A9:P9"/>
    <mergeCell ref="O13:O14"/>
    <mergeCell ref="P13:P14"/>
    <mergeCell ref="M13:M14"/>
    <mergeCell ref="H13:H14"/>
    <mergeCell ref="D13:D14"/>
    <mergeCell ref="E13:E14"/>
    <mergeCell ref="J13:J14"/>
    <mergeCell ref="I13:I14"/>
    <mergeCell ref="F13:F14"/>
    <mergeCell ref="N13:N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2016-01-07T06:28:59Z</dcterms:modified>
</cp:coreProperties>
</file>