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66" i="1" l="1"/>
  <c r="P60" i="1" l="1"/>
  <c r="P21" i="1"/>
  <c r="P17" i="1" l="1"/>
  <c r="P15" i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G70" i="1"/>
  <c r="D70" i="1"/>
  <c r="G68" i="1"/>
  <c r="D68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M34" i="1" l="1"/>
  <c r="D34" i="1"/>
  <c r="P34" i="1"/>
  <c r="P73" i="1"/>
  <c r="J73" i="1"/>
  <c r="D73" i="1"/>
  <c r="M73" i="1"/>
  <c r="G73" i="1"/>
  <c r="G34" i="1"/>
  <c r="J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<sst xmlns="http://schemas.openxmlformats.org/spreadsheetml/2006/main" count="54" uniqueCount="24">
  <si>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</si>
  <si>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</si>
  <si>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</si>
  <si>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</si>
  <si>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</si>
  <si>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</si>
  <si>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</si>
  <si>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</si>
  <si>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</si>
  <si>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</si>
  <si>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</si>
  <si>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</si>
  <si>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</si>
  <si>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</si>
  <si>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</si>
  <si>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</si>
  <si>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</si>
  <si>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</si>
  <si>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</si>
  <si>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</si>
  <si>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</si>
  <si>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</si>
  <si>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OŽUJAK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</si>
  <si>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OŽUJAK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</si>
</sst>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  <font>
      <i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21" fillId="2" borderId="8" xfId="0" applyNumberFormat="1" applyFont="1" applyFill="1" applyBorder="1"/>
    <xf numFmtId="3" fontId="14" fillId="2" borderId="8" xfId="0" applyNumberFormat="1" applyFont="1" applyFill="1" applyBorder="1"/>
    <xf numFmtId="3" fontId="15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16" fillId="3" borderId="8" xfId="0" applyNumberFormat="1" applyFont="1" applyFill="1" applyBorder="1"/>
    <xf numFmtId="3" fontId="16" fillId="0" borderId="8" xfId="0" applyNumberFormat="1" applyFont="1" applyBorder="1"/>
    <xf numFmtId="3" fontId="17" fillId="2" borderId="8" xfId="0" applyNumberFormat="1" applyFont="1" applyFill="1" applyBorder="1"/>
    <xf numFmtId="3" fontId="16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18" fillId="2" borderId="8" xfId="0" applyNumberFormat="1" applyFont="1" applyFill="1" applyBorder="1"/>
    <xf numFmtId="3" fontId="14" fillId="0" borderId="8" xfId="0" applyNumberFormat="1" applyFont="1" applyBorder="1"/>
    <xf numFmtId="3" fontId="13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28" xfId="0" applyNumberFormat="1" applyFont="1" applyFill="1" applyBorder="1"/>
    <xf numFmtId="3" fontId="13" fillId="3" borderId="28" xfId="0" applyNumberFormat="1" applyFont="1" applyFill="1" applyBorder="1"/>
    <xf numFmtId="3" fontId="17" fillId="3" borderId="28" xfId="0" applyNumberFormat="1" applyFont="1" applyFill="1" applyBorder="1"/>
    <xf numFmtId="3" fontId="18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6" fillId="2" borderId="8" xfId="0" applyNumberFormat="1" applyFont="1" applyFill="1" applyBorder="1"/>
    <xf numFmtId="3" fontId="6" fillId="3" borderId="8" xfId="0" applyNumberFormat="1" applyFont="1" applyFill="1" applyBorder="1"/>
    <xf numFmtId="3" fontId="13" fillId="3" borderId="8" xfId="0" applyNumberFormat="1" applyFont="1" applyFill="1" applyBorder="1"/>
    <xf numFmtId="3" fontId="15" fillId="3" borderId="30" xfId="0" applyNumberFormat="1" applyFont="1" applyFill="1" applyBorder="1"/>
    <xf numFmtId="4" fontId="15" fillId="2" borderId="8" xfId="0" applyNumberFormat="1" applyFont="1" applyFill="1" applyBorder="1"/>
    <xf numFmtId="4" fontId="15" fillId="3" borderId="8" xfId="0" applyNumberFormat="1" applyFont="1" applyFill="1" applyBorder="1"/>
    <xf numFmtId="4" fontId="18" fillId="3" borderId="8" xfId="0" applyNumberFormat="1" applyFont="1" applyFill="1" applyBorder="1"/>
    <xf numFmtId="4" fontId="16" fillId="3" borderId="8" xfId="0" applyNumberFormat="1" applyFont="1" applyFill="1" applyBorder="1"/>
    <xf numFmtId="4" fontId="16" fillId="0" borderId="8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6" fillId="2" borderId="32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/>
    <xf numFmtId="4" fontId="6" fillId="3" borderId="8" xfId="0" applyNumberFormat="1" applyFont="1" applyFill="1" applyBorder="1"/>
    <xf numFmtId="3" fontId="16" fillId="3" borderId="0" xfId="0" applyNumberFormat="1" applyFont="1" applyFill="1"/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878254"/>
    <xdr:sp macro="" textlink="">
      <xdr:nvSpPr>
        <xdr:cNvPr id="3" name="TextBox 2"/>
        <xdr:cNvSpPr txBox="1"/>
      </xdr:nvSpPr>
      <xdr:spPr>
        <a:xfrm>
          <a:off x="2164080" y="0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4568174" cy="878254"/>
    <xdr:sp macro="" textlink="">
      <xdr:nvSpPr>
        <xdr:cNvPr id="2" name="TextBox 6"/>
        <xdr:cNvSpPr txBox="1"/>
      </xdr:nvSpPr>
      <xdr:spPr>
        <a:xfrm>
          <a:off x="2164080" y="6992112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topLeftCell="A37" zoomScale="125" zoomScaleNormal="125" workbookViewId="0">
      <selection activeCell="O56" sqref="O56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85" t="s">
        <v>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26" x14ac:dyDescent="0.2">
      <c r="A9" s="93" t="s">
        <v>22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92" t="s">
        <v>3</v>
      </c>
      <c r="C12" s="83"/>
      <c r="D12" s="84"/>
      <c r="E12" s="92" t="s">
        <v>14</v>
      </c>
      <c r="F12" s="83"/>
      <c r="G12" s="84"/>
      <c r="H12" s="92" t="s">
        <v>15</v>
      </c>
      <c r="I12" s="83"/>
      <c r="J12" s="84"/>
      <c r="K12" s="92" t="s">
        <v>17</v>
      </c>
      <c r="L12" s="83"/>
      <c r="M12" s="84"/>
      <c r="N12" s="82" t="s">
        <v>18</v>
      </c>
      <c r="O12" s="83"/>
      <c r="P12" s="84"/>
    </row>
    <row r="13" spans="1:26" x14ac:dyDescent="0.2">
      <c r="A13" s="88"/>
      <c r="B13" s="72">
        <v>2014</v>
      </c>
      <c r="C13" s="74">
        <v>2015</v>
      </c>
      <c r="D13" s="76" t="s">
        <v>6</v>
      </c>
      <c r="E13" s="72">
        <v>2014</v>
      </c>
      <c r="F13" s="74">
        <v>2015</v>
      </c>
      <c r="G13" s="80" t="s">
        <v>6</v>
      </c>
      <c r="H13" s="72">
        <v>2014</v>
      </c>
      <c r="I13" s="74">
        <v>2015</v>
      </c>
      <c r="J13" s="76" t="s">
        <v>6</v>
      </c>
      <c r="K13" s="72">
        <v>2014</v>
      </c>
      <c r="L13" s="74">
        <v>2015</v>
      </c>
      <c r="M13" s="80" t="s">
        <v>6</v>
      </c>
      <c r="N13" s="72">
        <v>2014</v>
      </c>
      <c r="O13" s="74">
        <v>2015</v>
      </c>
      <c r="P13" s="76" t="s">
        <v>6</v>
      </c>
    </row>
    <row r="14" spans="1:26" ht="13.5" thickBot="1" x14ac:dyDescent="0.25">
      <c r="A14" s="89"/>
      <c r="B14" s="73"/>
      <c r="C14" s="75"/>
      <c r="D14" s="90"/>
      <c r="E14" s="73"/>
      <c r="F14" s="75"/>
      <c r="G14" s="81"/>
      <c r="H14" s="73"/>
      <c r="I14" s="75"/>
      <c r="J14" s="77"/>
      <c r="K14" s="73"/>
      <c r="L14" s="75"/>
      <c r="M14" s="81"/>
      <c r="N14" s="73"/>
      <c r="O14" s="75"/>
      <c r="P14" s="77"/>
    </row>
    <row r="15" spans="1:26" ht="13.5" thickTop="1" x14ac:dyDescent="0.2">
      <c r="A15" s="10" t="s">
        <v>7</v>
      </c>
      <c r="B15" s="34">
        <v>3026</v>
      </c>
      <c r="C15" s="35">
        <v>3210</v>
      </c>
      <c r="D15" s="67">
        <f>((C15-B15)/B15)*100</f>
        <v>6.0806345009914082</v>
      </c>
      <c r="E15" s="34">
        <v>163487</v>
      </c>
      <c r="F15" s="35">
        <v>183294</v>
      </c>
      <c r="G15" s="67">
        <f>((F15-E15)/E15)*100</f>
        <v>12.115336387602683</v>
      </c>
      <c r="H15" s="34">
        <v>46</v>
      </c>
      <c r="I15" s="35">
        <v>480</v>
      </c>
      <c r="J15" s="69">
        <f>((I15-H15)/H15)*100</f>
        <v>943.47826086956525</v>
      </c>
      <c r="K15" s="34">
        <v>428958</v>
      </c>
      <c r="L15" s="35">
        <v>395951</v>
      </c>
      <c r="M15" s="69">
        <f>((L15-K15)/K15)*100</f>
        <v>-7.6946927204994422</v>
      </c>
      <c r="N15" s="34">
        <v>147020</v>
      </c>
      <c r="O15" s="37">
        <v>184769</v>
      </c>
      <c r="P15" s="69">
        <f>((O15-N15)/N15)*100</f>
        <v>25.676098490001358</v>
      </c>
    </row>
    <row r="16" spans="1:26" x14ac:dyDescent="0.2">
      <c r="A16" s="11"/>
      <c r="B16" s="38"/>
      <c r="C16" s="38"/>
      <c r="D16" s="63"/>
      <c r="E16" s="38"/>
      <c r="F16" s="38"/>
      <c r="G16" s="63"/>
      <c r="H16" s="38"/>
      <c r="I16" s="38"/>
      <c r="J16" s="70"/>
      <c r="K16" s="38"/>
      <c r="L16" s="38"/>
      <c r="M16" s="70"/>
      <c r="N16" s="38"/>
      <c r="O16" s="40"/>
      <c r="P16" s="70"/>
    </row>
    <row r="17" spans="1:16" x14ac:dyDescent="0.2">
      <c r="A17" s="12" t="s">
        <v>8</v>
      </c>
      <c r="B17" s="34">
        <v>512</v>
      </c>
      <c r="C17" s="35">
        <v>572</v>
      </c>
      <c r="D17" s="67">
        <f>((C17-B17)/B17)*100</f>
        <v>11.71875</v>
      </c>
      <c r="E17" s="34">
        <v>26274</v>
      </c>
      <c r="F17" s="35">
        <v>31091</v>
      </c>
      <c r="G17" s="67">
        <f>((F17-E17)/E17)*100</f>
        <v>18.333713937733119</v>
      </c>
      <c r="H17" s="34">
        <v>994</v>
      </c>
      <c r="I17" s="35">
        <v>1028</v>
      </c>
      <c r="J17" s="69">
        <f>((I17-H17)/H17)*100</f>
        <v>3.4205231388329982</v>
      </c>
      <c r="K17" s="34">
        <v>28547</v>
      </c>
      <c r="L17" s="35">
        <v>18036</v>
      </c>
      <c r="M17" s="69">
        <f>((L17-K17)/K17)*100</f>
        <v>-36.819981083826669</v>
      </c>
      <c r="N17" s="34">
        <v>70</v>
      </c>
      <c r="O17" s="37">
        <v>96</v>
      </c>
      <c r="P17" s="69">
        <f>((O17-N17)/N17)*100</f>
        <v>37.142857142857146</v>
      </c>
    </row>
    <row r="18" spans="1:16" x14ac:dyDescent="0.2">
      <c r="A18" s="11"/>
      <c r="B18" s="38"/>
      <c r="C18" s="38"/>
      <c r="D18" s="63"/>
      <c r="E18" s="38"/>
      <c r="F18" s="38"/>
      <c r="G18" s="63"/>
      <c r="H18" s="38"/>
      <c r="I18" s="38"/>
      <c r="J18" s="70"/>
      <c r="K18" s="38"/>
      <c r="L18" s="38"/>
      <c r="M18" s="70"/>
      <c r="N18" s="38"/>
      <c r="O18" s="40"/>
      <c r="P18" s="70"/>
    </row>
    <row r="19" spans="1:16" x14ac:dyDescent="0.2">
      <c r="A19" s="12" t="s">
        <v>9</v>
      </c>
      <c r="B19" s="34">
        <v>362</v>
      </c>
      <c r="C19" s="35">
        <v>330</v>
      </c>
      <c r="D19" s="67">
        <f>((C19-B19)/B19)*100</f>
        <v>-8.8397790055248606</v>
      </c>
      <c r="E19" s="34">
        <v>21705</v>
      </c>
      <c r="F19" s="35">
        <v>23871</v>
      </c>
      <c r="G19" s="67">
        <f>((F19-E19)/E19)*100</f>
        <v>9.9792674498963372</v>
      </c>
      <c r="H19" s="34">
        <v>258</v>
      </c>
      <c r="I19" s="35"/>
      <c r="J19" s="69">
        <f>((I19-H19)/H19)*100</f>
        <v>-100</v>
      </c>
      <c r="K19" s="34">
        <v>21766</v>
      </c>
      <c r="L19" s="35">
        <v>17138</v>
      </c>
      <c r="M19" s="69">
        <f>((L19-K19)/K19)*100</f>
        <v>-21.262519525866029</v>
      </c>
      <c r="N19" s="34"/>
      <c r="O19" s="42"/>
      <c r="P19" s="58"/>
    </row>
    <row r="20" spans="1:16" x14ac:dyDescent="0.2">
      <c r="A20" s="11"/>
      <c r="B20" s="38"/>
      <c r="C20" s="38"/>
      <c r="D20" s="63"/>
      <c r="E20" s="38"/>
      <c r="F20" s="38"/>
      <c r="G20" s="63"/>
      <c r="H20" s="38"/>
      <c r="I20" s="38"/>
      <c r="J20" s="70"/>
      <c r="K20" s="38"/>
      <c r="L20" s="38"/>
      <c r="M20" s="70"/>
      <c r="N20" s="38"/>
      <c r="O20" s="44"/>
      <c r="P20" s="59"/>
    </row>
    <row r="21" spans="1:16" x14ac:dyDescent="0.2">
      <c r="A21" s="12" t="s">
        <v>10</v>
      </c>
      <c r="B21" s="34">
        <v>228</v>
      </c>
      <c r="C21" s="35">
        <v>182</v>
      </c>
      <c r="D21" s="67">
        <f>((C21-B21)/B21)*100</f>
        <v>-20.175438596491226</v>
      </c>
      <c r="E21" s="34">
        <v>1031</v>
      </c>
      <c r="F21" s="35">
        <v>1534</v>
      </c>
      <c r="G21" s="67">
        <f>((F21-E21)/E21)*100</f>
        <v>48.787584869059167</v>
      </c>
      <c r="H21" s="34">
        <v>1</v>
      </c>
      <c r="I21" s="35"/>
      <c r="J21" s="69">
        <f>((I21-H21)/H21)*100</f>
        <v>-100</v>
      </c>
      <c r="K21" s="34">
        <v>184</v>
      </c>
      <c r="L21" s="35">
        <v>1102</v>
      </c>
      <c r="M21" s="69">
        <f>((L21-K21)/K21)*100</f>
        <v>498.91304347826082</v>
      </c>
      <c r="N21" s="34">
        <v>31</v>
      </c>
      <c r="O21" s="35">
        <v>1</v>
      </c>
      <c r="P21" s="69">
        <f>((O21-N21)/N21)*100</f>
        <v>-96.774193548387103</v>
      </c>
    </row>
    <row r="22" spans="1:16" x14ac:dyDescent="0.2">
      <c r="A22" s="11"/>
      <c r="B22" s="38"/>
      <c r="C22" s="38"/>
      <c r="D22" s="63"/>
      <c r="E22" s="38"/>
      <c r="F22" s="38"/>
      <c r="G22" s="63"/>
      <c r="H22" s="38"/>
      <c r="I22" s="38"/>
      <c r="J22" s="70"/>
      <c r="K22" s="38"/>
      <c r="L22" s="38"/>
      <c r="M22" s="70"/>
      <c r="N22" s="38"/>
      <c r="O22" s="45"/>
      <c r="P22" s="59"/>
    </row>
    <row r="23" spans="1:16" x14ac:dyDescent="0.2">
      <c r="A23" s="12" t="s">
        <v>11</v>
      </c>
      <c r="B23" s="34">
        <v>225</v>
      </c>
      <c r="C23" s="35">
        <v>223</v>
      </c>
      <c r="D23" s="67">
        <f>((C23-B23)/B23)*100</f>
        <v>-0.88888888888888884</v>
      </c>
      <c r="E23" s="34">
        <v>1849</v>
      </c>
      <c r="F23" s="35">
        <v>4238</v>
      </c>
      <c r="G23" s="67">
        <f>((F23-E23)/E23)*100</f>
        <v>129.20497566252027</v>
      </c>
      <c r="H23" s="34">
        <v>735</v>
      </c>
      <c r="I23" s="35">
        <v>651</v>
      </c>
      <c r="J23" s="69">
        <f>((I23-H23)/H23)*100</f>
        <v>-11.428571428571429</v>
      </c>
      <c r="K23" s="34">
        <v>0</v>
      </c>
      <c r="L23" s="35">
        <v>1442</v>
      </c>
      <c r="M23" s="58"/>
      <c r="N23" s="34">
        <v>0</v>
      </c>
      <c r="O23" s="35"/>
      <c r="P23" s="58"/>
    </row>
    <row r="24" spans="1:16" x14ac:dyDescent="0.2">
      <c r="A24" s="11"/>
      <c r="B24" s="38"/>
      <c r="C24" s="38"/>
      <c r="D24" s="63"/>
      <c r="E24" s="38"/>
      <c r="F24" s="38"/>
      <c r="G24" s="63"/>
      <c r="H24" s="38"/>
      <c r="I24" s="38"/>
      <c r="J24" s="64"/>
      <c r="K24" s="38"/>
      <c r="L24" s="38"/>
      <c r="M24" s="39"/>
      <c r="N24" s="40"/>
      <c r="O24" s="44"/>
      <c r="P24" s="40"/>
    </row>
    <row r="25" spans="1:16" x14ac:dyDescent="0.2">
      <c r="A25" s="12" t="s">
        <v>12</v>
      </c>
      <c r="B25" s="34">
        <v>65</v>
      </c>
      <c r="C25" s="35">
        <v>313</v>
      </c>
      <c r="D25" s="67">
        <f>((C25-B25)/B25)*100</f>
        <v>381.53846153846155</v>
      </c>
      <c r="E25" s="34">
        <v>152</v>
      </c>
      <c r="F25" s="35">
        <v>509</v>
      </c>
      <c r="G25" s="67">
        <f>((F25-E25)/E25)*100</f>
        <v>234.86842105263159</v>
      </c>
      <c r="H25" s="34"/>
      <c r="I25" s="35"/>
      <c r="J25" s="62"/>
      <c r="K25" s="35"/>
      <c r="L25" s="35"/>
      <c r="M25" s="36"/>
      <c r="N25" s="43"/>
      <c r="O25" s="42"/>
      <c r="P25" s="43"/>
    </row>
    <row r="26" spans="1:16" x14ac:dyDescent="0.2">
      <c r="A26" s="11"/>
      <c r="B26" s="38"/>
      <c r="C26" s="38"/>
      <c r="D26" s="63"/>
      <c r="E26" s="38"/>
      <c r="F26" s="38"/>
      <c r="G26" s="63"/>
      <c r="H26" s="38"/>
      <c r="I26" s="38"/>
      <c r="J26" s="64"/>
      <c r="K26" s="38"/>
      <c r="L26" s="38"/>
      <c r="M26" s="38"/>
      <c r="N26" s="40"/>
      <c r="O26" s="44"/>
      <c r="P26" s="41"/>
    </row>
    <row r="27" spans="1:16" x14ac:dyDescent="0.2">
      <c r="A27" s="12" t="s">
        <v>13</v>
      </c>
      <c r="B27" s="34">
        <v>61</v>
      </c>
      <c r="C27" s="35">
        <v>201</v>
      </c>
      <c r="D27" s="67">
        <f>((C27-B27)/B27)*100</f>
        <v>229.50819672131146</v>
      </c>
      <c r="E27" s="34">
        <v>78</v>
      </c>
      <c r="F27" s="35">
        <v>373</v>
      </c>
      <c r="G27" s="67">
        <f>((F27-E27)/E27)*100</f>
        <v>378.20512820512818</v>
      </c>
      <c r="H27" s="34">
        <v>1</v>
      </c>
      <c r="I27" s="35"/>
      <c r="J27" s="69"/>
      <c r="K27" s="35"/>
      <c r="L27" s="35"/>
      <c r="M27" s="35"/>
      <c r="N27" s="43"/>
      <c r="O27" s="42"/>
      <c r="P27" s="43"/>
    </row>
    <row r="28" spans="1:16" x14ac:dyDescent="0.2">
      <c r="A28" s="11"/>
      <c r="B28" s="38"/>
      <c r="C28" s="38"/>
      <c r="D28" s="63"/>
      <c r="E28" s="38"/>
      <c r="F28" s="38"/>
      <c r="G28" s="63"/>
      <c r="H28" s="60"/>
      <c r="I28" s="38"/>
      <c r="J28" s="46"/>
      <c r="K28" s="38"/>
      <c r="L28" s="38"/>
      <c r="M28" s="38"/>
      <c r="N28" s="40"/>
      <c r="O28" s="44"/>
      <c r="P28" s="40"/>
    </row>
    <row r="29" spans="1:16" x14ac:dyDescent="0.2">
      <c r="A29" s="12" t="s">
        <v>2</v>
      </c>
      <c r="B29" s="34">
        <v>4</v>
      </c>
      <c r="C29" s="35">
        <v>23</v>
      </c>
      <c r="D29" s="67">
        <f>((C29-B29)/B29)*100</f>
        <v>475</v>
      </c>
      <c r="E29" s="34">
        <v>0</v>
      </c>
      <c r="F29" s="35">
        <v>3</v>
      </c>
      <c r="G29" s="67" t="e">
        <f>((F29-E29)/E29)*100</f>
        <v>#DIV/0!</v>
      </c>
      <c r="H29" s="49"/>
      <c r="I29" s="35"/>
      <c r="J29" s="47"/>
      <c r="K29" s="35"/>
      <c r="L29" s="35"/>
      <c r="M29" s="35"/>
      <c r="N29" s="43"/>
      <c r="O29" s="42"/>
      <c r="P29" s="43"/>
    </row>
    <row r="30" spans="1:16" x14ac:dyDescent="0.2">
      <c r="A30" s="11"/>
      <c r="B30" s="38"/>
      <c r="C30" s="38"/>
      <c r="D30" s="63"/>
      <c r="E30" s="38"/>
      <c r="F30" s="38"/>
      <c r="G30" s="63"/>
      <c r="H30" s="38"/>
      <c r="I30" s="38"/>
      <c r="J30" s="46"/>
      <c r="K30" s="48"/>
      <c r="L30" s="48"/>
      <c r="M30" s="48"/>
      <c r="N30" s="41"/>
      <c r="O30" s="45"/>
      <c r="P30" s="41"/>
    </row>
    <row r="31" spans="1:16" x14ac:dyDescent="0.2">
      <c r="A31" s="12" t="s">
        <v>5</v>
      </c>
      <c r="B31" s="34">
        <v>90</v>
      </c>
      <c r="C31" s="35">
        <v>92</v>
      </c>
      <c r="D31" s="68">
        <f>((C31-B31)/B31)*100</f>
        <v>2.2222222222222223</v>
      </c>
      <c r="E31" s="34">
        <v>137</v>
      </c>
      <c r="F31" s="35">
        <v>123</v>
      </c>
      <c r="G31" s="67">
        <f>((F31-E31)/E31)*100</f>
        <v>-10.218978102189782</v>
      </c>
      <c r="H31" s="35"/>
      <c r="I31" s="35"/>
      <c r="J31" s="47"/>
      <c r="K31" s="42"/>
      <c r="L31" s="35"/>
      <c r="M31" s="35"/>
      <c r="N31" s="43"/>
      <c r="O31" s="42"/>
      <c r="P31" s="43"/>
    </row>
    <row r="32" spans="1:16" ht="13.5" thickBot="1" x14ac:dyDescent="0.25">
      <c r="A32" s="13"/>
      <c r="B32" s="50"/>
      <c r="C32" s="51"/>
      <c r="D32" s="61"/>
      <c r="E32" s="53"/>
      <c r="F32" s="51"/>
      <c r="G32" s="51"/>
      <c r="H32" s="51"/>
      <c r="I32" s="51"/>
      <c r="J32" s="55"/>
      <c r="K32" s="54"/>
      <c r="L32" s="51"/>
      <c r="M32" s="51"/>
      <c r="N32" s="56"/>
      <c r="O32" s="54"/>
      <c r="P32" s="57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4573</v>
      </c>
      <c r="C34" s="18">
        <f>SUM(C15:C31)</f>
        <v>5146</v>
      </c>
      <c r="D34" s="19">
        <f>((C34-B34)/B34)*100</f>
        <v>12.530067789197464</v>
      </c>
      <c r="E34" s="21">
        <f>SUM(E15:E31)</f>
        <v>214713</v>
      </c>
      <c r="F34" s="18">
        <f>SUM(F15:F31)</f>
        <v>245036</v>
      </c>
      <c r="G34" s="19">
        <f>((F34-E34)/E34)*100</f>
        <v>14.12257292292502</v>
      </c>
      <c r="H34" s="21">
        <f>SUM(H15:H31)</f>
        <v>2035</v>
      </c>
      <c r="I34" s="18">
        <f>SUM(I15:I31)</f>
        <v>2159</v>
      </c>
      <c r="J34" s="19">
        <f>((I34-H34)/H34)*100</f>
        <v>6.0933660933660931</v>
      </c>
      <c r="K34" s="20">
        <f>SUM(K15:K31)</f>
        <v>479455</v>
      </c>
      <c r="L34" s="18">
        <f>SUM(L15:L31)</f>
        <v>433669</v>
      </c>
      <c r="M34" s="19">
        <f>((L34-K34)/K34)*100</f>
        <v>-9.5495927667872902</v>
      </c>
      <c r="N34" s="21">
        <f>SUM(N15:N31)</f>
        <v>147121</v>
      </c>
      <c r="O34" s="18">
        <f>SUM(O15:O32)</f>
        <v>184866</v>
      </c>
      <c r="P34" s="19">
        <f>((O34-N34)/N34)*100</f>
        <v>25.655752747738259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85" t="s">
        <v>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</row>
    <row r="48" spans="1:16" x14ac:dyDescent="0.2">
      <c r="A48" s="86" t="s">
        <v>23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</row>
    <row r="50" spans="1:16" ht="13.5" thickBot="1" x14ac:dyDescent="0.25"/>
    <row r="51" spans="1:16" x14ac:dyDescent="0.2">
      <c r="A51" s="9" t="s">
        <v>1</v>
      </c>
      <c r="B51" s="82" t="s">
        <v>3</v>
      </c>
      <c r="C51" s="83"/>
      <c r="D51" s="84"/>
      <c r="E51" s="82" t="s">
        <v>14</v>
      </c>
      <c r="F51" s="83"/>
      <c r="G51" s="84"/>
      <c r="H51" s="82" t="s">
        <v>15</v>
      </c>
      <c r="I51" s="83"/>
      <c r="J51" s="84"/>
      <c r="K51" s="82" t="s">
        <v>17</v>
      </c>
      <c r="L51" s="83"/>
      <c r="M51" s="84"/>
      <c r="N51" s="82" t="s">
        <v>18</v>
      </c>
      <c r="O51" s="83"/>
      <c r="P51" s="84"/>
    </row>
    <row r="52" spans="1:16" x14ac:dyDescent="0.2">
      <c r="A52" s="78"/>
      <c r="B52" s="72">
        <v>2014</v>
      </c>
      <c r="C52" s="74">
        <v>2015</v>
      </c>
      <c r="D52" s="76" t="s">
        <v>6</v>
      </c>
      <c r="E52" s="72">
        <v>2014</v>
      </c>
      <c r="F52" s="74">
        <v>2015</v>
      </c>
      <c r="G52" s="80" t="s">
        <v>6</v>
      </c>
      <c r="H52" s="72">
        <v>2014</v>
      </c>
      <c r="I52" s="74">
        <v>2015</v>
      </c>
      <c r="J52" s="76" t="s">
        <v>6</v>
      </c>
      <c r="K52" s="72">
        <v>2014</v>
      </c>
      <c r="L52" s="74">
        <v>2015</v>
      </c>
      <c r="M52" s="80" t="s">
        <v>6</v>
      </c>
      <c r="N52" s="72">
        <v>2014</v>
      </c>
      <c r="O52" s="74">
        <v>2015</v>
      </c>
      <c r="P52" s="76" t="s">
        <v>6</v>
      </c>
    </row>
    <row r="53" spans="1:16" ht="13.5" thickBot="1" x14ac:dyDescent="0.25">
      <c r="A53" s="79"/>
      <c r="B53" s="73"/>
      <c r="C53" s="75"/>
      <c r="D53" s="77"/>
      <c r="E53" s="73"/>
      <c r="F53" s="75"/>
      <c r="G53" s="81"/>
      <c r="H53" s="73"/>
      <c r="I53" s="75"/>
      <c r="J53" s="77"/>
      <c r="K53" s="73"/>
      <c r="L53" s="75"/>
      <c r="M53" s="81"/>
      <c r="N53" s="73"/>
      <c r="O53" s="75"/>
      <c r="P53" s="77"/>
    </row>
    <row r="54" spans="1:16" ht="13.5" thickTop="1" x14ac:dyDescent="0.2">
      <c r="A54" s="10" t="s">
        <v>7</v>
      </c>
      <c r="B54" s="34">
        <v>7891</v>
      </c>
      <c r="C54" s="35">
        <v>8805</v>
      </c>
      <c r="D54" s="62">
        <f>((C54-B54)/B54)*100</f>
        <v>11.582815866176658</v>
      </c>
      <c r="E54" s="34">
        <v>424379</v>
      </c>
      <c r="F54" s="35">
        <v>472408</v>
      </c>
      <c r="G54" s="62">
        <f>((F54-E54)/E54)*100</f>
        <v>11.317478009043803</v>
      </c>
      <c r="H54" s="34">
        <v>148</v>
      </c>
      <c r="I54" s="35">
        <v>527</v>
      </c>
      <c r="J54" s="62">
        <f>((I54-H54)/H54)*100</f>
        <v>256.08108108108109</v>
      </c>
      <c r="K54" s="34">
        <v>1178489</v>
      </c>
      <c r="L54" s="35">
        <v>1038466</v>
      </c>
      <c r="M54" s="62">
        <f>((L54-K54)/K54)*100</f>
        <v>-11.881570383771082</v>
      </c>
      <c r="N54" s="34">
        <v>437646</v>
      </c>
      <c r="O54" s="37">
        <v>542023</v>
      </c>
      <c r="P54" s="62">
        <f>((O54-N54)/N54)*100</f>
        <v>23.84964103407777</v>
      </c>
    </row>
    <row r="55" spans="1:16" x14ac:dyDescent="0.2">
      <c r="A55" s="11"/>
      <c r="B55" s="38"/>
      <c r="C55" s="38"/>
      <c r="D55" s="63"/>
      <c r="E55" s="38"/>
      <c r="F55" s="38"/>
      <c r="G55" s="63"/>
      <c r="H55" s="38"/>
      <c r="I55" s="38"/>
      <c r="J55" s="63"/>
      <c r="K55" s="38"/>
      <c r="L55" s="38"/>
      <c r="M55" s="63"/>
      <c r="N55" s="38"/>
      <c r="O55" s="40"/>
      <c r="P55" s="65"/>
    </row>
    <row r="56" spans="1:16" x14ac:dyDescent="0.2">
      <c r="A56" s="12" t="s">
        <v>8</v>
      </c>
      <c r="B56" s="34">
        <v>1332</v>
      </c>
      <c r="C56" s="35">
        <v>1520</v>
      </c>
      <c r="D56" s="62">
        <f>((C56-B56)/B56)*100</f>
        <v>14.114114114114114</v>
      </c>
      <c r="E56" s="34">
        <v>71856</v>
      </c>
      <c r="F56" s="35">
        <v>77101</v>
      </c>
      <c r="G56" s="62">
        <f>((F56-E56)/E56)*100</f>
        <v>7.2993208639501219</v>
      </c>
      <c r="H56" s="34">
        <v>2464</v>
      </c>
      <c r="I56" s="35">
        <v>2419</v>
      </c>
      <c r="J56" s="62">
        <f>((I56-H56)/H56)*100</f>
        <v>-1.8262987012987013</v>
      </c>
      <c r="K56" s="34">
        <v>66943</v>
      </c>
      <c r="L56" s="35">
        <v>45403</v>
      </c>
      <c r="M56" s="62">
        <f>((L56-K56)/K56)*100</f>
        <v>-32.176627877447977</v>
      </c>
      <c r="N56" s="34">
        <v>951</v>
      </c>
      <c r="O56" s="37">
        <v>176</v>
      </c>
      <c r="P56" s="62">
        <f>((O56-N56)/N56)*100</f>
        <v>-81.493165089379602</v>
      </c>
    </row>
    <row r="57" spans="1:16" x14ac:dyDescent="0.2">
      <c r="A57" s="11"/>
      <c r="B57" s="38"/>
      <c r="C57" s="38"/>
      <c r="D57" s="63"/>
      <c r="E57" s="38"/>
      <c r="F57" s="38"/>
      <c r="G57" s="63"/>
      <c r="H57" s="38"/>
      <c r="I57" s="38"/>
      <c r="J57" s="63"/>
      <c r="K57" s="38"/>
      <c r="L57" s="38"/>
      <c r="M57" s="63"/>
      <c r="N57" s="38"/>
      <c r="O57" s="71"/>
      <c r="P57" s="66"/>
    </row>
    <row r="58" spans="1:16" x14ac:dyDescent="0.2">
      <c r="A58" s="12" t="s">
        <v>9</v>
      </c>
      <c r="B58" s="34">
        <v>892</v>
      </c>
      <c r="C58" s="35">
        <v>860</v>
      </c>
      <c r="D58" s="62">
        <f>((C58-B58)/B58)*100</f>
        <v>-3.5874439461883409</v>
      </c>
      <c r="E58" s="34">
        <v>51488</v>
      </c>
      <c r="F58" s="35">
        <v>52435</v>
      </c>
      <c r="G58" s="62">
        <f>((F58-E58)/E58)*100</f>
        <v>1.8392635177128653</v>
      </c>
      <c r="H58" s="34">
        <v>848</v>
      </c>
      <c r="I58" s="35">
        <v>916</v>
      </c>
      <c r="J58" s="62">
        <f>((I58-H58)/H58)*100</f>
        <v>8.0188679245283012</v>
      </c>
      <c r="K58" s="34">
        <v>54176</v>
      </c>
      <c r="L58" s="35">
        <v>49463</v>
      </c>
      <c r="M58" s="62">
        <f>((L58-K58)/K58)*100</f>
        <v>-8.6994240992321323</v>
      </c>
      <c r="N58" s="34"/>
      <c r="O58" s="42"/>
      <c r="P58" s="43"/>
    </row>
    <row r="59" spans="1:16" x14ac:dyDescent="0.2">
      <c r="A59" s="11"/>
      <c r="B59" s="38"/>
      <c r="C59" s="38"/>
      <c r="D59" s="63"/>
      <c r="E59" s="38"/>
      <c r="F59" s="38"/>
      <c r="G59" s="63"/>
      <c r="H59" s="38"/>
      <c r="I59" s="38"/>
      <c r="J59" s="63"/>
      <c r="K59" s="38"/>
      <c r="L59" s="38"/>
      <c r="M59" s="63"/>
      <c r="N59" s="38"/>
      <c r="O59" s="44"/>
      <c r="P59" s="40"/>
    </row>
    <row r="60" spans="1:16" x14ac:dyDescent="0.2">
      <c r="A60" s="12" t="s">
        <v>10</v>
      </c>
      <c r="B60" s="34">
        <v>493</v>
      </c>
      <c r="C60" s="35">
        <v>437</v>
      </c>
      <c r="D60" s="62">
        <f>((C60-B60)/B60)*100</f>
        <v>-11.359026369168356</v>
      </c>
      <c r="E60" s="34">
        <v>3141</v>
      </c>
      <c r="F60" s="35">
        <v>3007</v>
      </c>
      <c r="G60" s="62">
        <f>((F60-E60)/E60)*100</f>
        <v>-4.2661572747532635</v>
      </c>
      <c r="H60" s="34">
        <v>96</v>
      </c>
      <c r="I60" s="35"/>
      <c r="J60" s="62">
        <f>((I60-H60)/H60)*100</f>
        <v>-100</v>
      </c>
      <c r="K60" s="34">
        <v>697</v>
      </c>
      <c r="L60" s="35">
        <v>1237</v>
      </c>
      <c r="M60" s="62">
        <f>((L60-K60)/K60)*100</f>
        <v>77.474892395982792</v>
      </c>
      <c r="N60" s="34">
        <v>74</v>
      </c>
      <c r="O60" s="35">
        <v>12</v>
      </c>
      <c r="P60" s="62">
        <f>((O60-N60)/N60)*100</f>
        <v>-83.78378378378379</v>
      </c>
    </row>
    <row r="61" spans="1:16" x14ac:dyDescent="0.2">
      <c r="A61" s="11"/>
      <c r="B61" s="38"/>
      <c r="C61" s="38"/>
      <c r="D61" s="63"/>
      <c r="E61" s="38"/>
      <c r="F61" s="38"/>
      <c r="G61" s="63"/>
      <c r="H61" s="38"/>
      <c r="I61" s="38"/>
      <c r="J61" s="63"/>
      <c r="K61" s="38"/>
      <c r="L61" s="38"/>
      <c r="M61" s="63"/>
      <c r="N61" s="38"/>
      <c r="O61" s="45"/>
      <c r="P61" s="41"/>
    </row>
    <row r="62" spans="1:16" x14ac:dyDescent="0.2">
      <c r="A62" s="12" t="s">
        <v>11</v>
      </c>
      <c r="B62" s="34">
        <v>509</v>
      </c>
      <c r="C62" s="35">
        <v>530</v>
      </c>
      <c r="D62" s="62">
        <f>((C62-B62)/B62)*100</f>
        <v>4.1257367387033401</v>
      </c>
      <c r="E62" s="34">
        <v>4563</v>
      </c>
      <c r="F62" s="35">
        <v>6745</v>
      </c>
      <c r="G62" s="62">
        <f>((F62-E62)/E62)*100</f>
        <v>47.819417050186281</v>
      </c>
      <c r="H62" s="34">
        <v>1941</v>
      </c>
      <c r="I62" s="35">
        <v>1773</v>
      </c>
      <c r="J62" s="62">
        <f>((I62-H62)/H62)*100</f>
        <v>-8.65533230293663</v>
      </c>
      <c r="K62" s="34">
        <v>170</v>
      </c>
      <c r="L62" s="35">
        <v>1442</v>
      </c>
      <c r="M62" s="62">
        <f>((L62-K62)/K62)*100</f>
        <v>748.23529411764707</v>
      </c>
      <c r="N62" s="34">
        <v>1</v>
      </c>
      <c r="O62" s="35"/>
      <c r="P62" s="43"/>
    </row>
    <row r="63" spans="1:16" x14ac:dyDescent="0.2">
      <c r="A63" s="11"/>
      <c r="B63" s="38"/>
      <c r="C63" s="38"/>
      <c r="D63" s="63"/>
      <c r="E63" s="38"/>
      <c r="F63" s="38"/>
      <c r="G63" s="63"/>
      <c r="H63" s="38"/>
      <c r="I63" s="38"/>
      <c r="J63" s="64"/>
      <c r="K63" s="38"/>
      <c r="L63" s="38"/>
      <c r="M63" s="63"/>
      <c r="N63" s="40"/>
      <c r="O63" s="44"/>
      <c r="P63" s="40"/>
    </row>
    <row r="64" spans="1:16" x14ac:dyDescent="0.2">
      <c r="A64" s="12" t="s">
        <v>12</v>
      </c>
      <c r="B64" s="34">
        <v>170</v>
      </c>
      <c r="C64" s="35">
        <v>477</v>
      </c>
      <c r="D64" s="62">
        <f>((C64-B64)/B64)*100</f>
        <v>180.58823529411765</v>
      </c>
      <c r="E64" s="34">
        <v>482</v>
      </c>
      <c r="F64" s="35">
        <v>717</v>
      </c>
      <c r="G64" s="62">
        <f>((F64-E64)/E64)*100</f>
        <v>48.755186721991699</v>
      </c>
      <c r="H64" s="35"/>
      <c r="I64" s="35"/>
      <c r="J64" s="62"/>
      <c r="K64" s="35"/>
      <c r="L64" s="35"/>
      <c r="M64" s="36"/>
      <c r="N64" s="43"/>
      <c r="O64" s="42"/>
      <c r="P64" s="43"/>
    </row>
    <row r="65" spans="1:16" x14ac:dyDescent="0.2">
      <c r="A65" s="11"/>
      <c r="B65" s="38"/>
      <c r="C65" s="38"/>
      <c r="D65" s="63"/>
      <c r="E65" s="38"/>
      <c r="F65" s="38"/>
      <c r="G65" s="63"/>
      <c r="H65" s="38"/>
      <c r="I65" s="38"/>
      <c r="J65" s="64"/>
      <c r="K65" s="38"/>
      <c r="L65" s="38"/>
      <c r="M65" s="38"/>
      <c r="N65" s="40"/>
      <c r="O65" s="44"/>
      <c r="P65" s="41"/>
    </row>
    <row r="66" spans="1:16" x14ac:dyDescent="0.2">
      <c r="A66" s="12" t="s">
        <v>13</v>
      </c>
      <c r="B66" s="34">
        <v>96</v>
      </c>
      <c r="C66" s="35">
        <v>245</v>
      </c>
      <c r="D66" s="62">
        <f>((C66-B66)/B66)*100</f>
        <v>155.20833333333331</v>
      </c>
      <c r="E66" s="34">
        <v>113</v>
      </c>
      <c r="F66" s="35">
        <v>561</v>
      </c>
      <c r="G66" s="62">
        <f>((F66-E66)/E66)*100</f>
        <v>396.46017699115043</v>
      </c>
      <c r="H66" s="34"/>
      <c r="I66" s="35">
        <v>2</v>
      </c>
      <c r="J66" s="62" t="e">
        <f>((I66-H66)/H66)*100</f>
        <v>#DIV/0!</v>
      </c>
      <c r="K66" s="35"/>
      <c r="L66" s="35"/>
      <c r="M66" s="35"/>
      <c r="N66" s="43"/>
      <c r="O66" s="42"/>
      <c r="P66" s="43"/>
    </row>
    <row r="67" spans="1:16" x14ac:dyDescent="0.2">
      <c r="A67" s="11"/>
      <c r="B67" s="38"/>
      <c r="C67" s="38"/>
      <c r="D67" s="63"/>
      <c r="E67" s="38"/>
      <c r="F67" s="38"/>
      <c r="G67" s="63"/>
      <c r="H67" s="38"/>
      <c r="I67" s="38"/>
      <c r="J67" s="46"/>
      <c r="K67" s="44"/>
      <c r="L67" s="38"/>
      <c r="M67" s="38"/>
      <c r="N67" s="40"/>
      <c r="O67" s="44"/>
      <c r="P67" s="40"/>
    </row>
    <row r="68" spans="1:16" x14ac:dyDescent="0.2">
      <c r="A68" s="12" t="s">
        <v>2</v>
      </c>
      <c r="B68" s="34">
        <v>10</v>
      </c>
      <c r="C68" s="35">
        <v>23</v>
      </c>
      <c r="D68" s="62">
        <f>((C68-B68)/B68)*100</f>
        <v>130</v>
      </c>
      <c r="E68" s="34">
        <v>4</v>
      </c>
      <c r="F68" s="35">
        <v>3</v>
      </c>
      <c r="G68" s="62">
        <f>((F68-E68)/E68)*100</f>
        <v>-25</v>
      </c>
      <c r="H68" s="34"/>
      <c r="I68" s="35"/>
      <c r="J68" s="47"/>
      <c r="K68" s="42"/>
      <c r="L68" s="35"/>
      <c r="M68" s="35"/>
      <c r="N68" s="43"/>
      <c r="O68" s="42"/>
      <c r="P68" s="43"/>
    </row>
    <row r="69" spans="1:16" x14ac:dyDescent="0.2">
      <c r="A69" s="22"/>
      <c r="B69" s="38"/>
      <c r="C69" s="38"/>
      <c r="D69" s="63"/>
      <c r="E69" s="38"/>
      <c r="F69" s="38"/>
      <c r="G69" s="63"/>
      <c r="H69" s="38"/>
      <c r="I69" s="38"/>
      <c r="J69" s="46"/>
      <c r="K69" s="44"/>
      <c r="L69" s="48"/>
      <c r="M69" s="48"/>
      <c r="N69" s="41"/>
      <c r="O69" s="45"/>
      <c r="P69" s="41"/>
    </row>
    <row r="70" spans="1:16" x14ac:dyDescent="0.2">
      <c r="A70" s="12" t="s">
        <v>5</v>
      </c>
      <c r="B70" s="34">
        <v>154</v>
      </c>
      <c r="C70" s="35">
        <v>160</v>
      </c>
      <c r="D70" s="62">
        <f>((C70-B70)/B70)*100</f>
        <v>3.8961038961038961</v>
      </c>
      <c r="E70" s="34">
        <v>206</v>
      </c>
      <c r="F70" s="35">
        <v>192</v>
      </c>
      <c r="G70" s="62">
        <f>((F70-E70)/E70)*100</f>
        <v>-6.7961165048543686</v>
      </c>
      <c r="H70" s="49"/>
      <c r="I70" s="35"/>
      <c r="J70" s="47"/>
      <c r="K70" s="42"/>
      <c r="L70" s="35"/>
      <c r="M70" s="35"/>
      <c r="N70" s="43"/>
      <c r="O70" s="42"/>
      <c r="P70" s="43"/>
    </row>
    <row r="71" spans="1:16" ht="13.5" thickBot="1" x14ac:dyDescent="0.25">
      <c r="A71" s="13"/>
      <c r="B71" s="50"/>
      <c r="C71" s="51"/>
      <c r="D71" s="52"/>
      <c r="E71" s="53"/>
      <c r="F71" s="51"/>
      <c r="G71" s="51"/>
      <c r="H71" s="54"/>
      <c r="I71" s="51"/>
      <c r="J71" s="55"/>
      <c r="K71" s="54"/>
      <c r="L71" s="51"/>
      <c r="M71" s="51"/>
      <c r="N71" s="56"/>
      <c r="O71" s="54"/>
      <c r="P71" s="57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11547</v>
      </c>
      <c r="C73" s="31">
        <f>SUM(C54:C70)</f>
        <v>13057</v>
      </c>
      <c r="D73" s="32">
        <f>((C73-B73)/B73)*100</f>
        <v>13.076989694292889</v>
      </c>
      <c r="E73" s="30">
        <f>SUM(E54:E70)</f>
        <v>556232</v>
      </c>
      <c r="F73" s="31">
        <f>SUM(F54:F70)</f>
        <v>613169</v>
      </c>
      <c r="G73" s="32">
        <f>((F73-E73)/E73)*100</f>
        <v>10.236196407254528</v>
      </c>
      <c r="H73" s="30">
        <f>SUM(H54:H70)</f>
        <v>5497</v>
      </c>
      <c r="I73" s="31">
        <f>SUM(I54:I70)</f>
        <v>5637</v>
      </c>
      <c r="J73" s="32">
        <f>((I73-H73)/H73)*100</f>
        <v>2.5468437329452427</v>
      </c>
      <c r="K73" s="30">
        <f>SUM(K54:K70)</f>
        <v>1300475</v>
      </c>
      <c r="L73" s="31">
        <f>SUM(L54:L70)</f>
        <v>1136011</v>
      </c>
      <c r="M73" s="32">
        <f>((L73-K73)/K73)*100</f>
        <v>-12.646456102577904</v>
      </c>
      <c r="N73" s="33">
        <f>SUM(N54:N70)</f>
        <v>438672</v>
      </c>
      <c r="O73" s="31">
        <f>SUM(O54:O71)</f>
        <v>542211</v>
      </c>
      <c r="P73" s="32">
        <f>((O73-N73)/N73)*100</f>
        <v>23.602828537039063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N52:N53"/>
    <mergeCell ref="O52:O53"/>
    <mergeCell ref="P52:P53"/>
    <mergeCell ref="A52:A53"/>
    <mergeCell ref="B52:B53"/>
    <mergeCell ref="C52:C53"/>
    <mergeCell ref="D52:D53"/>
    <mergeCell ref="G52:G53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2015-04-14T10:50:27Z</cp:lastPrinted>
  <dcterms:created xsi:type="dcterms:W3CDTF">2006-06-06T13:31:07Z</dcterms:created>
  <dcterms:modified xsi:type="dcterms:W3CDTF">2016-01-07T06:30:36Z</dcterms:modified>
</cp:coreProperties>
</file>